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570" activeTab="0"/>
  </bookViews>
  <sheets>
    <sheet name="決勝トーナメント" sheetId="1" r:id="rId1"/>
    <sheet name="ﾁｬﾚﾝｼﾞﾄｰﾅﾒﾝﾄ" sheetId="2" r:id="rId2"/>
    <sheet name="ﾚﾃﾞｨｰｽﾄｰﾅﾒﾝﾄ" sheetId="3" r:id="rId3"/>
    <sheet name="予選リーグ" sheetId="4" r:id="rId4"/>
  </sheets>
  <definedNames/>
  <calcPr fullCalcOnLoad="1"/>
</workbook>
</file>

<file path=xl/sharedStrings.xml><?xml version="1.0" encoding="utf-8"?>
<sst xmlns="http://schemas.openxmlformats.org/spreadsheetml/2006/main" count="860" uniqueCount="207">
  <si>
    <t>第５回記念大会　THE MALL CUP小学生ドッジボールトーナメント in SENDAI　　</t>
  </si>
  <si>
    <t>～チャレンジ！ ザ・東北2005～</t>
  </si>
  <si>
    <t>Ａリーグ１位</t>
  </si>
  <si>
    <t>I リーグ１位</t>
  </si>
  <si>
    <t>月見レッドアーマーズ</t>
  </si>
  <si>
    <t>常盤チャンポン２００６</t>
  </si>
  <si>
    <t>Ｐリーグ２位</t>
  </si>
  <si>
    <t>Ａリーグ２位</t>
  </si>
  <si>
    <t>Ａｏｉトップガン</t>
  </si>
  <si>
    <t>杉小キャイーンブラザーズ</t>
  </si>
  <si>
    <t>Bリーグ１位</t>
  </si>
  <si>
    <t>入賞チーム</t>
  </si>
  <si>
    <t>Ｊリーグ１位</t>
  </si>
  <si>
    <t>日吉台ブラックス</t>
  </si>
  <si>
    <t>優　勝</t>
  </si>
  <si>
    <t>8(9)</t>
  </si>
  <si>
    <t>ＭＯＴＯＭＩＹＡ．ＤＢＣ</t>
  </si>
  <si>
    <t>Ｏリーグ２位</t>
  </si>
  <si>
    <t>準優勝</t>
  </si>
  <si>
    <t>Ｂリーグ２位</t>
  </si>
  <si>
    <t>悟天崩</t>
  </si>
  <si>
    <t>第３位</t>
  </si>
  <si>
    <t>Ｐｃｈａｎ　ＪＥＴ</t>
  </si>
  <si>
    <t>9(9)</t>
  </si>
  <si>
    <t>Ｃリーグ１位</t>
  </si>
  <si>
    <t>第４位</t>
  </si>
  <si>
    <t>Ｋリーグ１位</t>
  </si>
  <si>
    <t>太田風の子ハリケーン</t>
  </si>
  <si>
    <t>2セット</t>
  </si>
  <si>
    <t>0セット</t>
  </si>
  <si>
    <t>ＷＡＮＯドリームズ</t>
  </si>
  <si>
    <t>Ｎリーグ２位</t>
  </si>
  <si>
    <t>Ｃリーグ２位</t>
  </si>
  <si>
    <t>館ジャングルー</t>
  </si>
  <si>
    <t>太田南大杉</t>
  </si>
  <si>
    <t>Ｄリーグ１位</t>
  </si>
  <si>
    <t>Ｌリーグ１位</t>
  </si>
  <si>
    <t>緑ヶ丘ファイターズ</t>
  </si>
  <si>
    <t>天真キッズ</t>
  </si>
  <si>
    <t>☆優 勝☆</t>
  </si>
  <si>
    <t>Ｍリーグ２位</t>
  </si>
  <si>
    <t>Ｄリーグ２位</t>
  </si>
  <si>
    <t>準決勝Ａ</t>
  </si>
  <si>
    <t>準決勝Ｂ</t>
  </si>
  <si>
    <t>ＢＲＡＶＥ☆ＵＮＩＯＮ</t>
  </si>
  <si>
    <t>原小ファイターズ</t>
  </si>
  <si>
    <t>Ｅリーグ１位</t>
  </si>
  <si>
    <t>５ － ８</t>
  </si>
  <si>
    <t>５ - １１</t>
  </si>
  <si>
    <t>Ｍリーグ１位</t>
  </si>
  <si>
    <t>１０ － １１</t>
  </si>
  <si>
    <t>決勝戦</t>
  </si>
  <si>
    <t>３ - ８</t>
  </si>
  <si>
    <t>ＷＡＴ’Ｓ　ひまわり</t>
  </si>
  <si>
    <t>９ － ８</t>
  </si>
  <si>
    <t>－</t>
  </si>
  <si>
    <t>ブルースターキング</t>
  </si>
  <si>
    <t>７(８) － ８(８)</t>
  </si>
  <si>
    <t>Ｌリーグ２位</t>
  </si>
  <si>
    <t>６(７) － ７(７)</t>
  </si>
  <si>
    <t>Ｅリーグ２位</t>
  </si>
  <si>
    <t>松原エンデバーズＥＸ</t>
  </si>
  <si>
    <t>岩沼西ファイターズ</t>
  </si>
  <si>
    <t>Ｆリーグ１位</t>
  </si>
  <si>
    <t>Ｎリーグ１位</t>
  </si>
  <si>
    <t>優秀チーム賞</t>
  </si>
  <si>
    <t>奥内シャーク</t>
  </si>
  <si>
    <t>台原レイカーズ</t>
  </si>
  <si>
    <t>Ｋリーグ２位</t>
  </si>
  <si>
    <t>Ｆリーグ２位</t>
  </si>
  <si>
    <t>野石ドンクシャーズ</t>
  </si>
  <si>
    <t>アルバルクキッズ　ＳＰ</t>
  </si>
  <si>
    <t>Ｇリーグ１位</t>
  </si>
  <si>
    <t>Ｏリーグ１位</t>
  </si>
  <si>
    <t>1セット</t>
  </si>
  <si>
    <t>原町ファイヤースピリッツ</t>
  </si>
  <si>
    <t>グリーンヒル</t>
  </si>
  <si>
    <t>Ｊリーグ２位</t>
  </si>
  <si>
    <t>Ｇリーグ２位</t>
  </si>
  <si>
    <t>Ｐｃｈａｎ　ＢＥＡＴ</t>
  </si>
  <si>
    <t>奥内ベアーズ</t>
  </si>
  <si>
    <t>３位決定戦</t>
  </si>
  <si>
    <t>Ｈリーグ１位</t>
  </si>
  <si>
    <t>Ｐリーグ１位</t>
  </si>
  <si>
    <t>杉妻レボリュ－ション</t>
  </si>
  <si>
    <t>ひばりのＮｏ．１</t>
  </si>
  <si>
    <t>Ｉ リーグ２位</t>
  </si>
  <si>
    <t>Ｈリーグ２位</t>
  </si>
  <si>
    <t>荒町朝練ファイターズ　Ａ</t>
  </si>
  <si>
    <t>杉小キャイーン　Ａ</t>
  </si>
  <si>
    <t>◎チャレンジトーナメント</t>
  </si>
  <si>
    <t>Ａリーグ３位</t>
  </si>
  <si>
    <t>青影ちょろＱ</t>
  </si>
  <si>
    <t>Ｂリーグ３位</t>
  </si>
  <si>
    <t>寒河江中部小コンドルズ</t>
  </si>
  <si>
    <t>Ｃリーグ３位</t>
  </si>
  <si>
    <t>舘小レッドスコーピオンズ</t>
  </si>
  <si>
    <t>Ｄリーグ３位</t>
  </si>
  <si>
    <t>台原アタッカーズ</t>
  </si>
  <si>
    <t>☆チャレンジ賞☆</t>
  </si>
  <si>
    <t>Ｅリーグ３位</t>
  </si>
  <si>
    <t>ひばりのコロッケ</t>
  </si>
  <si>
    <t>Ｆリーグ３位</t>
  </si>
  <si>
    <t>ＢＲＡＶＥ☆ＵＮＩＯＮ　Ⅱ</t>
  </si>
  <si>
    <t>Ｇリーグ３位</t>
  </si>
  <si>
    <t>杉小キャイーン　Ｘ</t>
  </si>
  <si>
    <t>Ｈリーグ３位</t>
  </si>
  <si>
    <t>栗生・館Ｗファイターズ</t>
  </si>
  <si>
    <t>Ｉリーグ３位</t>
  </si>
  <si>
    <t>原小ファイターズＪｒ</t>
  </si>
  <si>
    <t>Ｊリーグ３位</t>
  </si>
  <si>
    <t>大久保ビッグファイターズ</t>
  </si>
  <si>
    <t>Ｋリーグ３位</t>
  </si>
  <si>
    <t>東仙ＬＳファイターズ</t>
  </si>
  <si>
    <t>7(8)</t>
  </si>
  <si>
    <t>Ｌリーグ３位</t>
  </si>
  <si>
    <t>Ｐｃｈａｎ　Ｂ☆Ｇ</t>
  </si>
  <si>
    <t>9(8)</t>
  </si>
  <si>
    <t>Ｍリーグ３位</t>
  </si>
  <si>
    <t>松陵ヤンキーズ</t>
  </si>
  <si>
    <t>Ｎリーグ３位</t>
  </si>
  <si>
    <t>荒町朝練ファイターズ　Ｂ</t>
  </si>
  <si>
    <t>Ｏリーグ３位</t>
  </si>
  <si>
    <t>アルバルクキッズ　ＥＸ</t>
  </si>
  <si>
    <t>Ｐリーグ３位</t>
  </si>
  <si>
    <t>岩沼西ファイターズＢ</t>
  </si>
  <si>
    <t>チャレンジ賞</t>
  </si>
  <si>
    <t>アルバルクキッズ　EX</t>
  </si>
  <si>
    <t>◎レディース　トーナメント</t>
  </si>
  <si>
    <t>Ｗリーグ１位</t>
  </si>
  <si>
    <t>杉小キャイーンシスターズ</t>
  </si>
  <si>
    <t>Ｚリーグ２位</t>
  </si>
  <si>
    <t>Ｐｃｈａｎ　ＱＵＥＥＮＳ</t>
  </si>
  <si>
    <t>Ｘリーグ１位</t>
  </si>
  <si>
    <t>5(6)</t>
  </si>
  <si>
    <t>アルバルク脂肪燃やし隊</t>
  </si>
  <si>
    <t>Ｙリーグ２位</t>
  </si>
  <si>
    <t>３Ｆｒｅｅ　ひまわり</t>
  </si>
  <si>
    <t>☆レディース優勝☆</t>
  </si>
  <si>
    <t>Ｙリーグ１位</t>
  </si>
  <si>
    <t>あね　　ＳＵＮ’Ｓ</t>
  </si>
  <si>
    <t>Ｗリーグ２位</t>
  </si>
  <si>
    <t>館カリヨンズ</t>
  </si>
  <si>
    <t>Ｚリーグ１位</t>
  </si>
  <si>
    <t>6(6)</t>
  </si>
  <si>
    <t>台原スターガールズＸ・Ｏ</t>
  </si>
  <si>
    <t>Ｘリーグ２位</t>
  </si>
  <si>
    <t>ＷＡＮＯホワイトエンジェルス</t>
  </si>
  <si>
    <t>３Free　ひまわり</t>
  </si>
  <si>
    <t>WANOホワイトエンジェルス</t>
  </si>
  <si>
    <t>◎Ｌチャレンジトーナメント</t>
  </si>
  <si>
    <t>Ｗリーグ３位</t>
  </si>
  <si>
    <t>奥内１０ま１０</t>
  </si>
  <si>
    <t>Ｘリーグ３位</t>
  </si>
  <si>
    <t>ブラックエンジェルス</t>
  </si>
  <si>
    <t>☆L-チャレンジ賞☆</t>
  </si>
  <si>
    <t>Ｙリーグ３位</t>
  </si>
  <si>
    <t>ｽｰﾊﾟｰﾚﾃﾞｨｽ☆ママさんズ</t>
  </si>
  <si>
    <t>Ｚリーグ３位</t>
  </si>
  <si>
    <t>ママサポＵＮＩＯＮ</t>
  </si>
  <si>
    <t>L-チャレンジ賞</t>
  </si>
  <si>
    <t>◎予選リーグ表</t>
  </si>
  <si>
    <t>Aリーグ</t>
  </si>
  <si>
    <t>勝</t>
  </si>
  <si>
    <t>-</t>
  </si>
  <si>
    <t>分</t>
  </si>
  <si>
    <t>負</t>
  </si>
  <si>
    <t>勝点</t>
  </si>
  <si>
    <t>人数</t>
  </si>
  <si>
    <t>順位</t>
  </si>
  <si>
    <t>※</t>
  </si>
  <si>
    <t>内</t>
  </si>
  <si>
    <t>外</t>
  </si>
  <si>
    <t>Bリーグ</t>
  </si>
  <si>
    <t>Cリーグ</t>
  </si>
  <si>
    <t>Dリーグ</t>
  </si>
  <si>
    <t>Eリーグ</t>
  </si>
  <si>
    <t>Fリーグ</t>
  </si>
  <si>
    <t>Gリーグ</t>
  </si>
  <si>
    <t>Hリーグ</t>
  </si>
  <si>
    <t>Ｉ リーグ</t>
  </si>
  <si>
    <t>Ｊリーグ</t>
  </si>
  <si>
    <t>Ｋリーグ</t>
  </si>
  <si>
    <t>Ｌリーグ</t>
  </si>
  <si>
    <t>Mリーグ</t>
  </si>
  <si>
    <t>Ｎリーグ</t>
  </si>
  <si>
    <t>Ｏリーグ</t>
  </si>
  <si>
    <t>Ｐリーグ</t>
  </si>
  <si>
    <t>注：表中の”外”は相手内野数を記入します。</t>
  </si>
  <si>
    <t>レディースカップ</t>
  </si>
  <si>
    <t>Wリーグ</t>
  </si>
  <si>
    <t>L1</t>
  </si>
  <si>
    <t>L2</t>
  </si>
  <si>
    <t>L3</t>
  </si>
  <si>
    <t>Ｘリーグ</t>
  </si>
  <si>
    <t>L4</t>
  </si>
  <si>
    <t>L5</t>
  </si>
  <si>
    <t>L6</t>
  </si>
  <si>
    <t>Ｙリーグ</t>
  </si>
  <si>
    <t>L7</t>
  </si>
  <si>
    <t>L8</t>
  </si>
  <si>
    <t>L9</t>
  </si>
  <si>
    <t>Zリーグ</t>
  </si>
  <si>
    <t>L10</t>
  </si>
  <si>
    <t>L11</t>
  </si>
  <si>
    <t>L12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</si>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</sst>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6"/>
      <name val="HGｺﾞｼｯｸE"/>
      <family val="3"/>
    </font>
    <font>
      <sz val="14"/>
      <name val="HGｺﾞｼｯｸE"/>
      <family val="3"/>
    </font>
    <font>
      <sz val="10"/>
      <name val="ＭＳ Ｐゴシック"/>
      <family val="3"/>
    </font>
    <font>
      <sz val="9"/>
      <name val="HGSｺﾞｼｯｸE"/>
      <family val="3"/>
    </font>
    <font>
      <sz val="9"/>
      <name val="ＭＳ Ｐゴシック"/>
      <family val="3"/>
    </font>
    <font>
      <sz val="10"/>
      <name val="HGｺﾞｼｯｸE"/>
      <family val="3"/>
    </font>
    <font>
      <b/>
      <sz val="10"/>
      <name val="HGｺﾞｼｯｸE"/>
      <family val="3"/>
    </font>
    <font>
      <b/>
      <sz val="9"/>
      <name val="HGｺﾞｼｯｸE"/>
      <family val="3"/>
    </font>
    <font>
      <sz val="9"/>
      <name val="HGｺﾞｼｯｸE"/>
      <family val="3"/>
    </font>
    <font>
      <sz val="9"/>
      <name val="HG創英角ｺﾞｼｯｸUB"/>
      <family val="3"/>
    </font>
    <font>
      <b/>
      <sz val="9"/>
      <name val="ＭＳ Ｐゴシック"/>
      <family val="3"/>
    </font>
    <font>
      <sz val="10"/>
      <name val="HG創英角ｺﾞｼｯｸUB"/>
      <family val="3"/>
    </font>
    <font>
      <sz val="14"/>
      <name val="HG創英角ｺﾞｼｯｸUB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HGｺﾞｼｯｸE"/>
      <family val="3"/>
    </font>
    <font>
      <sz val="20"/>
      <name val="HGSｺﾞｼｯｸE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2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i/>
      <sz val="18"/>
      <name val="HGｺﾞｼｯｸE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8"/>
      <name val="HG創英角ｺﾞｼｯｸUB"/>
      <family val="3"/>
    </font>
    <font>
      <b/>
      <sz val="11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thick">
        <color indexed="14"/>
      </right>
      <top style="thick">
        <color indexed="14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 style="thin"/>
      <top style="thick">
        <color indexed="14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4"/>
      </bottom>
    </border>
    <border>
      <left>
        <color indexed="63"/>
      </left>
      <right style="thick">
        <color indexed="14"/>
      </right>
      <top>
        <color indexed="63"/>
      </top>
      <bottom style="thick">
        <color indexed="1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>
        <color indexed="14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14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thick">
        <color indexed="1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56" fontId="6" fillId="0" borderId="0" xfId="0" applyNumberFormat="1" applyFont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9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80" fontId="6" fillId="0" borderId="0" xfId="0" applyNumberFormat="1" applyFont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6" xfId="0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19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7" xfId="0" applyBorder="1" applyAlignment="1">
      <alignment vertical="center"/>
    </xf>
    <xf numFmtId="0" fontId="20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13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56" fontId="0" fillId="0" borderId="0" xfId="0" applyNumberFormat="1" applyAlignment="1">
      <alignment horizontal="center" vertical="center"/>
    </xf>
    <xf numFmtId="0" fontId="24" fillId="0" borderId="0" xfId="0" applyFont="1" applyAlignment="1">
      <alignment vertical="center"/>
    </xf>
    <xf numFmtId="0" fontId="6" fillId="0" borderId="16" xfId="0" applyFont="1" applyBorder="1" applyAlignment="1">
      <alignment horizontal="right" vertical="center" wrapText="1"/>
    </xf>
    <xf numFmtId="0" fontId="26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0" fillId="2" borderId="21" xfId="0" applyFill="1" applyBorder="1" applyAlignment="1">
      <alignment horizontal="distributed" vertical="center"/>
    </xf>
    <xf numFmtId="0" fontId="0" fillId="2" borderId="22" xfId="0" applyFill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" borderId="21" xfId="0" applyFill="1" applyBorder="1" applyAlignment="1">
      <alignment horizontal="distributed" vertical="center"/>
    </xf>
    <xf numFmtId="0" fontId="0" fillId="3" borderId="22" xfId="0" applyFill="1" applyBorder="1" applyAlignment="1">
      <alignment horizontal="distributed" vertical="center"/>
    </xf>
    <xf numFmtId="0" fontId="29" fillId="0" borderId="0" xfId="0" applyFont="1" applyAlignment="1">
      <alignment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/>
    </xf>
    <xf numFmtId="0" fontId="6" fillId="0" borderId="10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29" xfId="0" applyBorder="1" applyAlignment="1">
      <alignment horizontal="left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5" borderId="31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6" borderId="31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7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2" borderId="73" xfId="0" applyFill="1" applyBorder="1" applyAlignment="1">
      <alignment horizontal="left" vertical="center"/>
    </xf>
    <xf numFmtId="0" fontId="0" fillId="2" borderId="68" xfId="0" applyFill="1" applyBorder="1" applyAlignment="1">
      <alignment horizontal="left" vertical="center"/>
    </xf>
    <xf numFmtId="0" fontId="0" fillId="0" borderId="74" xfId="0" applyBorder="1" applyAlignment="1">
      <alignment horizontal="center" vertical="center"/>
    </xf>
    <xf numFmtId="0" fontId="0" fillId="2" borderId="73" xfId="0" applyFill="1" applyBorder="1" applyAlignment="1">
      <alignment horizontal="left"/>
    </xf>
    <xf numFmtId="0" fontId="0" fillId="2" borderId="68" xfId="0" applyFill="1" applyBorder="1" applyAlignment="1">
      <alignment horizontal="left"/>
    </xf>
    <xf numFmtId="0" fontId="0" fillId="5" borderId="31" xfId="0" applyFill="1" applyBorder="1" applyAlignment="1">
      <alignment vertical="center" wrapText="1"/>
    </xf>
    <xf numFmtId="0" fontId="0" fillId="5" borderId="32" xfId="0" applyFill="1" applyBorder="1" applyAlignment="1">
      <alignment vertical="center" wrapText="1"/>
    </xf>
    <xf numFmtId="0" fontId="0" fillId="4" borderId="70" xfId="0" applyFill="1" applyBorder="1" applyAlignment="1">
      <alignment vertical="center" wrapText="1"/>
    </xf>
    <xf numFmtId="0" fontId="0" fillId="4" borderId="32" xfId="0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0" fillId="3" borderId="73" xfId="0" applyFill="1" applyBorder="1" applyAlignment="1">
      <alignment horizontal="left"/>
    </xf>
    <xf numFmtId="0" fontId="0" fillId="3" borderId="68" xfId="0" applyFill="1" applyBorder="1" applyAlignment="1">
      <alignment horizontal="left"/>
    </xf>
    <xf numFmtId="0" fontId="0" fillId="3" borderId="6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6" borderId="70" xfId="0" applyFill="1" applyBorder="1" applyAlignment="1">
      <alignment vertical="center" wrapText="1"/>
    </xf>
    <xf numFmtId="0" fontId="0" fillId="6" borderId="32" xfId="0" applyFill="1" applyBorder="1" applyAlignment="1">
      <alignment vertical="center" wrapText="1"/>
    </xf>
    <xf numFmtId="0" fontId="0" fillId="3" borderId="31" xfId="0" applyFill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1</xdr:row>
      <xdr:rowOff>0</xdr:rowOff>
    </xdr:to>
    <xdr:pic>
      <xdr:nvPicPr>
        <xdr:cNvPr id="1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1</xdr:row>
      <xdr:rowOff>0</xdr:rowOff>
    </xdr:to>
    <xdr:pic>
      <xdr:nvPicPr>
        <xdr:cNvPr id="2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19.125" style="0" bestFit="1" customWidth="1"/>
    <col min="3" max="37" width="3.125" style="0" customWidth="1"/>
    <col min="38" max="38" width="2.375" style="0" customWidth="1"/>
    <col min="39" max="39" width="20.00390625" style="0" bestFit="1" customWidth="1"/>
  </cols>
  <sheetData>
    <row r="1" spans="1:2" ht="13.5">
      <c r="A1" t="s">
        <v>206</v>
      </c>
      <c r="B1" s="1"/>
    </row>
    <row r="2" spans="2:39" ht="30" customHeight="1"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</row>
    <row r="3" spans="2:39" ht="18.75" customHeight="1">
      <c r="B3" s="145" t="s">
        <v>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</row>
    <row r="4" spans="2:39" ht="9" customHeight="1">
      <c r="B4" s="146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48" t="s">
        <v>3</v>
      </c>
    </row>
    <row r="5" spans="2:39" ht="9" customHeight="1">
      <c r="B5" s="147"/>
      <c r="C5" s="4"/>
      <c r="D5" s="4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149"/>
    </row>
    <row r="6" spans="2:39" ht="9" customHeight="1" thickBot="1">
      <c r="B6" s="150" t="s">
        <v>4</v>
      </c>
      <c r="C6" s="4"/>
      <c r="D6" s="4"/>
      <c r="E6" s="4">
        <v>11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5">
        <v>6</v>
      </c>
      <c r="AK6" s="3"/>
      <c r="AL6" s="3"/>
      <c r="AM6" s="152" t="s">
        <v>5</v>
      </c>
    </row>
    <row r="7" spans="2:39" ht="9" customHeight="1" thickTop="1">
      <c r="B7" s="151"/>
      <c r="C7" s="7"/>
      <c r="D7" s="7"/>
      <c r="E7" s="8"/>
      <c r="F7" s="154"/>
      <c r="G7" s="15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55"/>
      <c r="AI7" s="158"/>
      <c r="AJ7" s="9"/>
      <c r="AK7" s="10"/>
      <c r="AL7" s="10"/>
      <c r="AM7" s="153"/>
    </row>
    <row r="8" spans="2:39" ht="9" customHeight="1" thickBot="1">
      <c r="B8" s="160" t="s">
        <v>6</v>
      </c>
      <c r="C8" s="4"/>
      <c r="D8" s="4"/>
      <c r="E8" s="11"/>
      <c r="F8" s="156"/>
      <c r="G8" s="157"/>
      <c r="H8" s="5">
        <v>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5">
        <v>10</v>
      </c>
      <c r="AH8" s="157"/>
      <c r="AI8" s="159"/>
      <c r="AJ8" s="12"/>
      <c r="AK8" s="3"/>
      <c r="AL8" s="3"/>
      <c r="AM8" s="140" t="s">
        <v>7</v>
      </c>
    </row>
    <row r="9" spans="2:39" ht="9" customHeight="1" thickTop="1">
      <c r="B9" s="147"/>
      <c r="C9" s="4"/>
      <c r="D9" s="4"/>
      <c r="E9" s="13"/>
      <c r="F9" s="14"/>
      <c r="G9" s="14"/>
      <c r="H9" s="1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6"/>
      <c r="AH9" s="14"/>
      <c r="AI9" s="14"/>
      <c r="AJ9" s="17"/>
      <c r="AK9" s="3"/>
      <c r="AL9" s="3"/>
      <c r="AM9" s="149"/>
    </row>
    <row r="10" spans="2:39" ht="9" customHeight="1" thickBot="1">
      <c r="B10" s="152" t="s">
        <v>8</v>
      </c>
      <c r="C10" s="18"/>
      <c r="D10" s="18"/>
      <c r="E10" s="19"/>
      <c r="F10" s="3"/>
      <c r="G10" s="3"/>
      <c r="H10" s="20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7"/>
      <c r="AH10" s="3"/>
      <c r="AI10" s="3"/>
      <c r="AJ10" s="21"/>
      <c r="AK10" s="22"/>
      <c r="AL10" s="22"/>
      <c r="AM10" s="152" t="s">
        <v>9</v>
      </c>
    </row>
    <row r="11" spans="2:39" ht="9" customHeight="1" thickBot="1" thickTop="1">
      <c r="B11" s="153"/>
      <c r="C11" s="4"/>
      <c r="D11" s="4"/>
      <c r="E11" s="4">
        <v>5</v>
      </c>
      <c r="F11" s="3"/>
      <c r="G11" s="3"/>
      <c r="H11" s="20"/>
      <c r="I11" s="154"/>
      <c r="J11" s="15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155"/>
      <c r="AF11" s="142"/>
      <c r="AG11" s="17"/>
      <c r="AH11" s="3"/>
      <c r="AI11" s="3"/>
      <c r="AJ11" s="5">
        <v>10</v>
      </c>
      <c r="AK11" s="3"/>
      <c r="AL11" s="3"/>
      <c r="AM11" s="153"/>
    </row>
    <row r="12" spans="2:39" ht="9" customHeight="1" thickBot="1">
      <c r="B12" s="160" t="s">
        <v>10</v>
      </c>
      <c r="C12" s="3"/>
      <c r="D12" s="3"/>
      <c r="E12" s="3"/>
      <c r="F12" s="3"/>
      <c r="G12" s="3"/>
      <c r="H12" s="20"/>
      <c r="I12" s="156"/>
      <c r="J12" s="157"/>
      <c r="K12" s="5">
        <v>7</v>
      </c>
      <c r="L12" s="3"/>
      <c r="M12" s="3"/>
      <c r="N12" s="3"/>
      <c r="O12" s="3"/>
      <c r="P12" s="137" t="s">
        <v>11</v>
      </c>
      <c r="Q12" s="138"/>
      <c r="R12" s="138"/>
      <c r="S12" s="138"/>
      <c r="T12" s="138"/>
      <c r="U12" s="138"/>
      <c r="V12" s="138"/>
      <c r="W12" s="138"/>
      <c r="X12" s="138"/>
      <c r="Y12" s="139"/>
      <c r="Z12" s="3"/>
      <c r="AA12" s="3"/>
      <c r="AB12" s="3"/>
      <c r="AC12" s="3"/>
      <c r="AD12" s="5">
        <v>9</v>
      </c>
      <c r="AE12" s="157"/>
      <c r="AF12" s="143"/>
      <c r="AG12" s="17"/>
      <c r="AH12" s="3"/>
      <c r="AI12" s="3"/>
      <c r="AJ12" s="3"/>
      <c r="AK12" s="3"/>
      <c r="AL12" s="3"/>
      <c r="AM12" s="140" t="s">
        <v>12</v>
      </c>
    </row>
    <row r="13" spans="2:39" ht="9" customHeight="1" thickBot="1" thickTop="1">
      <c r="B13" s="147"/>
      <c r="C13" s="4"/>
      <c r="D13" s="4"/>
      <c r="E13" s="4"/>
      <c r="F13" s="4"/>
      <c r="G13" s="4"/>
      <c r="H13" s="13"/>
      <c r="I13" s="7"/>
      <c r="J13" s="7"/>
      <c r="K13" s="8"/>
      <c r="L13" s="4"/>
      <c r="M13" s="4"/>
      <c r="N13" s="4"/>
      <c r="O13" s="4"/>
      <c r="P13" s="136"/>
      <c r="Q13" s="132"/>
      <c r="R13" s="132"/>
      <c r="S13" s="132"/>
      <c r="T13" s="132"/>
      <c r="U13" s="132"/>
      <c r="V13" s="132"/>
      <c r="W13" s="132"/>
      <c r="X13" s="132"/>
      <c r="Y13" s="133"/>
      <c r="Z13" s="4"/>
      <c r="AA13" s="4"/>
      <c r="AB13" s="4"/>
      <c r="AC13" s="23"/>
      <c r="AD13" s="24"/>
      <c r="AE13" s="25"/>
      <c r="AF13" s="26"/>
      <c r="AG13" s="27"/>
      <c r="AH13" s="23"/>
      <c r="AI13" s="23"/>
      <c r="AJ13" s="27"/>
      <c r="AK13" s="23"/>
      <c r="AL13" s="23"/>
      <c r="AM13" s="149"/>
    </row>
    <row r="14" spans="2:39" ht="9" customHeight="1">
      <c r="B14" s="150" t="s">
        <v>13</v>
      </c>
      <c r="C14" s="18"/>
      <c r="D14" s="18"/>
      <c r="E14" s="18">
        <v>4</v>
      </c>
      <c r="F14" s="4"/>
      <c r="G14" s="4"/>
      <c r="H14" s="13"/>
      <c r="I14" s="4"/>
      <c r="J14" s="4"/>
      <c r="K14" s="11"/>
      <c r="L14" s="4"/>
      <c r="M14" s="4"/>
      <c r="N14" s="4"/>
      <c r="O14" s="4"/>
      <c r="P14" s="172" t="s">
        <v>14</v>
      </c>
      <c r="Q14" s="173"/>
      <c r="R14" s="176" t="str">
        <f>AM38</f>
        <v>ブルースターキング</v>
      </c>
      <c r="S14" s="176"/>
      <c r="T14" s="176"/>
      <c r="U14" s="176"/>
      <c r="V14" s="176"/>
      <c r="W14" s="176"/>
      <c r="X14" s="176"/>
      <c r="Y14" s="177"/>
      <c r="Z14" s="4"/>
      <c r="AA14" s="4"/>
      <c r="AB14" s="4"/>
      <c r="AC14" s="4"/>
      <c r="AD14" s="28"/>
      <c r="AE14" s="23"/>
      <c r="AF14" s="29"/>
      <c r="AG14" s="27"/>
      <c r="AH14" s="23"/>
      <c r="AI14" s="23"/>
      <c r="AJ14" s="141" t="s">
        <v>15</v>
      </c>
      <c r="AK14" s="141"/>
      <c r="AL14" s="32"/>
      <c r="AM14" s="152" t="s">
        <v>16</v>
      </c>
    </row>
    <row r="15" spans="2:39" ht="9" customHeight="1">
      <c r="B15" s="151"/>
      <c r="C15" s="4"/>
      <c r="D15" s="4"/>
      <c r="E15" s="4"/>
      <c r="F15" s="134"/>
      <c r="G15" s="135"/>
      <c r="H15" s="13"/>
      <c r="I15" s="4"/>
      <c r="J15" s="4"/>
      <c r="K15" s="11"/>
      <c r="L15" s="4"/>
      <c r="M15" s="4"/>
      <c r="N15" s="4"/>
      <c r="O15" s="4"/>
      <c r="P15" s="174"/>
      <c r="Q15" s="175"/>
      <c r="R15" s="178"/>
      <c r="S15" s="178"/>
      <c r="T15" s="178"/>
      <c r="U15" s="178"/>
      <c r="V15" s="178"/>
      <c r="W15" s="178"/>
      <c r="X15" s="178"/>
      <c r="Y15" s="179"/>
      <c r="Z15" s="4"/>
      <c r="AA15" s="4"/>
      <c r="AB15" s="4"/>
      <c r="AC15" s="23"/>
      <c r="AD15" s="28"/>
      <c r="AE15" s="23"/>
      <c r="AF15" s="29"/>
      <c r="AG15" s="27"/>
      <c r="AH15" s="155"/>
      <c r="AI15" s="162"/>
      <c r="AJ15" s="27"/>
      <c r="AK15" s="23"/>
      <c r="AL15" s="29"/>
      <c r="AM15" s="153"/>
    </row>
    <row r="16" spans="2:39" ht="9" customHeight="1" thickBot="1">
      <c r="B16" s="160" t="s">
        <v>17</v>
      </c>
      <c r="C16" s="4"/>
      <c r="D16" s="4"/>
      <c r="E16" s="4"/>
      <c r="F16" s="161"/>
      <c r="G16" s="157"/>
      <c r="H16" s="35"/>
      <c r="I16" s="4"/>
      <c r="J16" s="4"/>
      <c r="K16" s="11"/>
      <c r="L16" s="4"/>
      <c r="M16" s="4"/>
      <c r="N16" s="4"/>
      <c r="O16" s="4"/>
      <c r="P16" s="164" t="s">
        <v>18</v>
      </c>
      <c r="Q16" s="165"/>
      <c r="R16" s="168" t="str">
        <f>B6</f>
        <v>月見レッドアーマーズ</v>
      </c>
      <c r="S16" s="168"/>
      <c r="T16" s="168"/>
      <c r="U16" s="168"/>
      <c r="V16" s="168"/>
      <c r="W16" s="168"/>
      <c r="X16" s="168"/>
      <c r="Y16" s="169"/>
      <c r="Z16" s="4"/>
      <c r="AA16" s="4"/>
      <c r="AB16" s="4"/>
      <c r="AC16" s="23"/>
      <c r="AD16" s="36"/>
      <c r="AE16" s="23"/>
      <c r="AF16" s="29"/>
      <c r="AG16" s="37"/>
      <c r="AH16" s="157"/>
      <c r="AI16" s="163"/>
      <c r="AJ16" s="27"/>
      <c r="AK16" s="23"/>
      <c r="AL16" s="23"/>
      <c r="AM16" s="140" t="s">
        <v>19</v>
      </c>
    </row>
    <row r="17" spans="2:39" ht="9" customHeight="1" thickTop="1">
      <c r="B17" s="147"/>
      <c r="C17" s="4"/>
      <c r="D17" s="4"/>
      <c r="E17" s="11"/>
      <c r="F17" s="4"/>
      <c r="G17" s="4"/>
      <c r="H17" s="4">
        <v>7</v>
      </c>
      <c r="I17" s="4"/>
      <c r="J17" s="4"/>
      <c r="K17" s="11"/>
      <c r="L17" s="4"/>
      <c r="M17" s="4"/>
      <c r="N17" s="4"/>
      <c r="O17" s="4"/>
      <c r="P17" s="166"/>
      <c r="Q17" s="167"/>
      <c r="R17" s="170"/>
      <c r="S17" s="170"/>
      <c r="T17" s="170"/>
      <c r="U17" s="170"/>
      <c r="V17" s="170"/>
      <c r="W17" s="170"/>
      <c r="X17" s="170"/>
      <c r="Y17" s="171"/>
      <c r="Z17" s="5"/>
      <c r="AA17" s="5"/>
      <c r="AB17" s="5"/>
      <c r="AC17" s="23"/>
      <c r="AD17" s="28"/>
      <c r="AE17" s="23"/>
      <c r="AF17" s="23"/>
      <c r="AG17" s="27">
        <v>8</v>
      </c>
      <c r="AH17" s="23"/>
      <c r="AI17" s="23"/>
      <c r="AJ17" s="36"/>
      <c r="AK17" s="23"/>
      <c r="AL17" s="23"/>
      <c r="AM17" s="149"/>
    </row>
    <row r="18" spans="2:39" ht="9" customHeight="1" thickBot="1">
      <c r="B18" s="152" t="s">
        <v>20</v>
      </c>
      <c r="C18" s="38"/>
      <c r="D18" s="38"/>
      <c r="E18" s="39"/>
      <c r="F18" s="4"/>
      <c r="G18" s="4"/>
      <c r="H18" s="4"/>
      <c r="I18" s="4"/>
      <c r="J18" s="4"/>
      <c r="K18" s="11"/>
      <c r="L18" s="4"/>
      <c r="M18" s="4"/>
      <c r="N18" s="4"/>
      <c r="O18" s="4"/>
      <c r="P18" s="180" t="s">
        <v>21</v>
      </c>
      <c r="Q18" s="181"/>
      <c r="R18" s="182" t="str">
        <f>M66</f>
        <v>杉小キャイーンブラザーズ</v>
      </c>
      <c r="S18" s="182"/>
      <c r="T18" s="182"/>
      <c r="U18" s="182"/>
      <c r="V18" s="182"/>
      <c r="W18" s="182"/>
      <c r="X18" s="182"/>
      <c r="Y18" s="183"/>
      <c r="Z18" s="4"/>
      <c r="AA18" s="4"/>
      <c r="AB18" s="4"/>
      <c r="AC18" s="23"/>
      <c r="AD18" s="28"/>
      <c r="AE18" s="23"/>
      <c r="AF18" s="23"/>
      <c r="AG18" s="27"/>
      <c r="AH18" s="23"/>
      <c r="AI18" s="23"/>
      <c r="AJ18" s="40"/>
      <c r="AK18" s="41"/>
      <c r="AL18" s="42"/>
      <c r="AM18" s="152" t="s">
        <v>22</v>
      </c>
    </row>
    <row r="19" spans="2:39" ht="9" customHeight="1" thickTop="1">
      <c r="B19" s="153"/>
      <c r="C19" s="4"/>
      <c r="D19" s="4"/>
      <c r="E19" s="4">
        <v>8</v>
      </c>
      <c r="F19" s="4"/>
      <c r="G19" s="4"/>
      <c r="H19" s="4"/>
      <c r="I19" s="4"/>
      <c r="J19" s="4"/>
      <c r="K19" s="11"/>
      <c r="L19" s="4"/>
      <c r="M19" s="4"/>
      <c r="N19" s="4"/>
      <c r="O19" s="4"/>
      <c r="P19" s="174"/>
      <c r="Q19" s="175"/>
      <c r="R19" s="184"/>
      <c r="S19" s="184"/>
      <c r="T19" s="184"/>
      <c r="U19" s="184"/>
      <c r="V19" s="184"/>
      <c r="W19" s="184"/>
      <c r="X19" s="184"/>
      <c r="Y19" s="185"/>
      <c r="Z19" s="4"/>
      <c r="AA19" s="4"/>
      <c r="AB19" s="4"/>
      <c r="AC19" s="23"/>
      <c r="AD19" s="28"/>
      <c r="AE19" s="23"/>
      <c r="AF19" s="23"/>
      <c r="AG19" s="27"/>
      <c r="AH19" s="23"/>
      <c r="AI19" s="23"/>
      <c r="AJ19" s="186" t="s">
        <v>23</v>
      </c>
      <c r="AK19" s="186"/>
      <c r="AL19" s="29"/>
      <c r="AM19" s="153"/>
    </row>
    <row r="20" spans="2:39" ht="9" customHeight="1">
      <c r="B20" s="160" t="s">
        <v>24</v>
      </c>
      <c r="C20" s="4"/>
      <c r="D20" s="4"/>
      <c r="E20" s="4"/>
      <c r="F20" s="4"/>
      <c r="G20" s="4"/>
      <c r="H20" s="4"/>
      <c r="I20" s="4"/>
      <c r="J20" s="4"/>
      <c r="K20" s="11"/>
      <c r="L20" s="4"/>
      <c r="M20" s="4"/>
      <c r="N20" s="4"/>
      <c r="O20" s="4"/>
      <c r="P20" s="164" t="s">
        <v>25</v>
      </c>
      <c r="Q20" s="165"/>
      <c r="R20" s="168" t="str">
        <f>M62</f>
        <v>杉妻レボリュ－ション</v>
      </c>
      <c r="S20" s="168"/>
      <c r="T20" s="168"/>
      <c r="U20" s="168"/>
      <c r="V20" s="168"/>
      <c r="W20" s="168"/>
      <c r="X20" s="168"/>
      <c r="Y20" s="169"/>
      <c r="Z20" s="4"/>
      <c r="AA20" s="4"/>
      <c r="AB20" s="4"/>
      <c r="AC20" s="23"/>
      <c r="AD20" s="28"/>
      <c r="AE20" s="23"/>
      <c r="AF20" s="23"/>
      <c r="AG20" s="27"/>
      <c r="AH20" s="23"/>
      <c r="AI20" s="23"/>
      <c r="AJ20" s="27"/>
      <c r="AK20" s="23"/>
      <c r="AL20" s="23"/>
      <c r="AM20" s="140" t="s">
        <v>26</v>
      </c>
    </row>
    <row r="21" spans="2:39" ht="9" customHeight="1" thickBot="1">
      <c r="B21" s="147"/>
      <c r="C21" s="4"/>
      <c r="D21" s="4"/>
      <c r="E21" s="4"/>
      <c r="F21" s="4"/>
      <c r="G21" s="4"/>
      <c r="H21" s="4"/>
      <c r="I21" s="4"/>
      <c r="J21" s="4"/>
      <c r="K21" s="11"/>
      <c r="L21" s="154"/>
      <c r="M21" s="135"/>
      <c r="N21" s="4"/>
      <c r="O21" s="4"/>
      <c r="P21" s="187"/>
      <c r="Q21" s="188"/>
      <c r="R21" s="189"/>
      <c r="S21" s="189"/>
      <c r="T21" s="189"/>
      <c r="U21" s="189"/>
      <c r="V21" s="189"/>
      <c r="W21" s="189"/>
      <c r="X21" s="189"/>
      <c r="Y21" s="190"/>
      <c r="Z21" s="4"/>
      <c r="AA21" s="4"/>
      <c r="AB21" s="155"/>
      <c r="AC21" s="142"/>
      <c r="AD21" s="23"/>
      <c r="AE21" s="23"/>
      <c r="AF21" s="23"/>
      <c r="AG21" s="27"/>
      <c r="AH21" s="23"/>
      <c r="AI21" s="23"/>
      <c r="AJ21" s="27"/>
      <c r="AK21" s="23"/>
      <c r="AL21" s="23"/>
      <c r="AM21" s="149"/>
    </row>
    <row r="22" spans="2:39" ht="9" customHeight="1" thickBot="1">
      <c r="B22" s="152" t="s">
        <v>27</v>
      </c>
      <c r="C22" s="18"/>
      <c r="D22" s="18"/>
      <c r="E22" s="18">
        <v>5</v>
      </c>
      <c r="F22" s="4"/>
      <c r="G22" s="4"/>
      <c r="H22" s="4"/>
      <c r="I22" s="4"/>
      <c r="J22" s="4"/>
      <c r="K22" s="11"/>
      <c r="L22" s="156"/>
      <c r="M22" s="157"/>
      <c r="N22" s="155" t="s">
        <v>28</v>
      </c>
      <c r="O22" s="155"/>
      <c r="P22" s="5"/>
      <c r="Q22" s="5"/>
      <c r="R22" s="5"/>
      <c r="S22" s="5"/>
      <c r="T22" s="5"/>
      <c r="U22" s="5"/>
      <c r="V22" s="5"/>
      <c r="W22" s="5"/>
      <c r="X22" s="5"/>
      <c r="Y22" s="5"/>
      <c r="Z22" s="155" t="s">
        <v>29</v>
      </c>
      <c r="AA22" s="155"/>
      <c r="AB22" s="157"/>
      <c r="AC22" s="143"/>
      <c r="AD22" s="23"/>
      <c r="AE22" s="23"/>
      <c r="AF22" s="23"/>
      <c r="AG22" s="27"/>
      <c r="AH22" s="23"/>
      <c r="AI22" s="23"/>
      <c r="AJ22" s="27">
        <v>11</v>
      </c>
      <c r="AK22" s="23"/>
      <c r="AL22" s="29"/>
      <c r="AM22" s="152" t="s">
        <v>30</v>
      </c>
    </row>
    <row r="23" spans="2:39" ht="9" customHeight="1" thickTop="1">
      <c r="B23" s="153"/>
      <c r="C23" s="4"/>
      <c r="D23" s="4"/>
      <c r="E23" s="4"/>
      <c r="F23" s="134"/>
      <c r="G23" s="135"/>
      <c r="H23" s="5"/>
      <c r="I23" s="5"/>
      <c r="J23" s="5"/>
      <c r="K23" s="4"/>
      <c r="L23" s="44"/>
      <c r="M23" s="4"/>
      <c r="N23" s="8"/>
      <c r="O23" s="4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13"/>
      <c r="AA23" s="7"/>
      <c r="AB23" s="4"/>
      <c r="AC23" s="29"/>
      <c r="AD23" s="23"/>
      <c r="AE23" s="5"/>
      <c r="AF23" s="5"/>
      <c r="AG23" s="27"/>
      <c r="AH23" s="155"/>
      <c r="AI23" s="142"/>
      <c r="AJ23" s="46"/>
      <c r="AK23" s="25"/>
      <c r="AL23" s="26"/>
      <c r="AM23" s="153"/>
    </row>
    <row r="24" spans="2:39" ht="9" customHeight="1" thickBot="1">
      <c r="B24" s="160" t="s">
        <v>31</v>
      </c>
      <c r="C24" s="4"/>
      <c r="D24" s="4"/>
      <c r="E24" s="4"/>
      <c r="F24" s="161"/>
      <c r="G24" s="157"/>
      <c r="H24" s="23">
        <v>11</v>
      </c>
      <c r="I24" s="5"/>
      <c r="J24" s="27"/>
      <c r="K24" s="5"/>
      <c r="L24" s="44"/>
      <c r="M24" s="4"/>
      <c r="N24" s="4"/>
      <c r="O24" s="47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29"/>
      <c r="AA24" s="4"/>
      <c r="AB24" s="4"/>
      <c r="AC24" s="29"/>
      <c r="AD24" s="4"/>
      <c r="AE24" s="4"/>
      <c r="AF24" s="5"/>
      <c r="AG24" s="27">
        <v>8</v>
      </c>
      <c r="AH24" s="157"/>
      <c r="AI24" s="143"/>
      <c r="AJ24" s="36"/>
      <c r="AK24" s="23"/>
      <c r="AL24" s="23"/>
      <c r="AM24" s="140" t="s">
        <v>32</v>
      </c>
    </row>
    <row r="25" spans="2:39" ht="9" customHeight="1" thickTop="1">
      <c r="B25" s="147"/>
      <c r="C25" s="4"/>
      <c r="D25" s="4"/>
      <c r="E25" s="11"/>
      <c r="F25" s="7"/>
      <c r="G25" s="48"/>
      <c r="H25" s="49"/>
      <c r="I25" s="5"/>
      <c r="J25" s="27"/>
      <c r="K25" s="50"/>
      <c r="L25" s="5"/>
      <c r="M25" s="5"/>
      <c r="N25" s="5"/>
      <c r="O25" s="43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13"/>
      <c r="AA25" s="4"/>
      <c r="AB25" s="4"/>
      <c r="AC25" s="29"/>
      <c r="AD25" s="4"/>
      <c r="AE25" s="4"/>
      <c r="AF25" s="5"/>
      <c r="AG25" s="46"/>
      <c r="AH25" s="51"/>
      <c r="AI25" s="26"/>
      <c r="AJ25" s="27"/>
      <c r="AK25" s="23"/>
      <c r="AL25" s="23"/>
      <c r="AM25" s="149"/>
    </row>
    <row r="26" spans="2:39" ht="9" customHeight="1" thickBot="1">
      <c r="B26" s="191" t="s">
        <v>33</v>
      </c>
      <c r="C26" s="38"/>
      <c r="D26" s="38"/>
      <c r="E26" s="39"/>
      <c r="F26" s="4"/>
      <c r="G26" s="23"/>
      <c r="H26" s="52"/>
      <c r="I26" s="5"/>
      <c r="J26" s="27"/>
      <c r="K26" s="53"/>
      <c r="L26" s="27"/>
      <c r="M26" s="27"/>
      <c r="N26" s="27"/>
      <c r="O26" s="36"/>
      <c r="P26" s="45"/>
      <c r="Q26" s="45"/>
      <c r="R26" s="4"/>
      <c r="S26" s="5"/>
      <c r="T26" s="5"/>
      <c r="U26" s="5"/>
      <c r="V26" s="5"/>
      <c r="W26" s="4"/>
      <c r="X26" s="45"/>
      <c r="Y26" s="45"/>
      <c r="Z26" s="13"/>
      <c r="AA26" s="4"/>
      <c r="AB26" s="4"/>
      <c r="AC26" s="29"/>
      <c r="AD26" s="4"/>
      <c r="AE26" s="4"/>
      <c r="AF26" s="5"/>
      <c r="AG26" s="36"/>
      <c r="AH26" s="27"/>
      <c r="AI26" s="29"/>
      <c r="AJ26" s="30"/>
      <c r="AK26" s="54"/>
      <c r="AL26" s="32"/>
      <c r="AM26" s="152" t="s">
        <v>34</v>
      </c>
    </row>
    <row r="27" spans="2:39" ht="9" customHeight="1" thickTop="1">
      <c r="B27" s="192"/>
      <c r="C27" s="4"/>
      <c r="D27" s="4"/>
      <c r="E27" s="4">
        <v>7</v>
      </c>
      <c r="F27" s="4"/>
      <c r="G27" s="4"/>
      <c r="H27" s="11"/>
      <c r="I27" s="154"/>
      <c r="J27" s="135"/>
      <c r="K27" s="50"/>
      <c r="L27" s="5"/>
      <c r="M27" s="5"/>
      <c r="N27" s="5"/>
      <c r="O27" s="43"/>
      <c r="P27" s="4"/>
      <c r="Q27" s="4"/>
      <c r="R27" s="23"/>
      <c r="S27" s="55"/>
      <c r="T27" s="5"/>
      <c r="U27" s="5"/>
      <c r="V27" s="5"/>
      <c r="W27" s="27"/>
      <c r="X27" s="4"/>
      <c r="Y27" s="4"/>
      <c r="Z27" s="13"/>
      <c r="AA27" s="4"/>
      <c r="AB27" s="4"/>
      <c r="AC27" s="50"/>
      <c r="AD27" s="5"/>
      <c r="AE27" s="155"/>
      <c r="AF27" s="142"/>
      <c r="AG27" s="27"/>
      <c r="AH27" s="23"/>
      <c r="AI27" s="23"/>
      <c r="AJ27" s="27">
        <v>4</v>
      </c>
      <c r="AK27" s="23"/>
      <c r="AL27" s="29"/>
      <c r="AM27" s="153"/>
    </row>
    <row r="28" spans="2:39" ht="9" customHeight="1" thickBot="1">
      <c r="B28" s="160" t="s">
        <v>35</v>
      </c>
      <c r="C28" s="4"/>
      <c r="D28" s="4"/>
      <c r="E28" s="4"/>
      <c r="F28" s="4"/>
      <c r="G28" s="4"/>
      <c r="H28" s="11"/>
      <c r="I28" s="156"/>
      <c r="J28" s="157"/>
      <c r="K28" s="35"/>
      <c r="L28" s="4"/>
      <c r="M28" s="4"/>
      <c r="N28" s="4"/>
      <c r="O28" s="47"/>
      <c r="P28" s="5"/>
      <c r="Q28" s="5"/>
      <c r="R28" s="23"/>
      <c r="S28" s="55"/>
      <c r="T28" s="5"/>
      <c r="U28" s="5"/>
      <c r="V28" s="5"/>
      <c r="W28" s="27"/>
      <c r="X28" s="5"/>
      <c r="Y28" s="5"/>
      <c r="Z28" s="50"/>
      <c r="AA28" s="5"/>
      <c r="AB28" s="5"/>
      <c r="AC28" s="50"/>
      <c r="AD28" s="37"/>
      <c r="AE28" s="157"/>
      <c r="AF28" s="143"/>
      <c r="AG28" s="27"/>
      <c r="AH28" s="23"/>
      <c r="AI28" s="23"/>
      <c r="AJ28" s="27"/>
      <c r="AK28" s="23"/>
      <c r="AL28" s="23"/>
      <c r="AM28" s="140" t="s">
        <v>36</v>
      </c>
    </row>
    <row r="29" spans="2:39" ht="9" customHeight="1" thickTop="1">
      <c r="B29" s="147"/>
      <c r="C29" s="4"/>
      <c r="D29" s="4"/>
      <c r="E29" s="4"/>
      <c r="F29" s="4"/>
      <c r="G29" s="4"/>
      <c r="H29" s="4"/>
      <c r="I29" s="44"/>
      <c r="J29" s="4"/>
      <c r="K29" s="4">
        <v>5</v>
      </c>
      <c r="L29" s="4"/>
      <c r="M29" s="4"/>
      <c r="N29" s="4"/>
      <c r="O29" s="47"/>
      <c r="P29" s="5"/>
      <c r="Q29" s="5"/>
      <c r="R29" s="4"/>
      <c r="S29" s="4"/>
      <c r="T29" s="4"/>
      <c r="U29" s="4"/>
      <c r="V29" s="4"/>
      <c r="W29" s="4"/>
      <c r="X29" s="5"/>
      <c r="Y29" s="5"/>
      <c r="Z29" s="50"/>
      <c r="AA29" s="5"/>
      <c r="AB29" s="5"/>
      <c r="AC29" s="5"/>
      <c r="AD29" s="27">
        <v>8</v>
      </c>
      <c r="AE29" s="23"/>
      <c r="AF29" s="29"/>
      <c r="AG29" s="27"/>
      <c r="AH29" s="23"/>
      <c r="AI29" s="23"/>
      <c r="AJ29" s="27"/>
      <c r="AK29" s="23"/>
      <c r="AL29" s="23"/>
      <c r="AM29" s="149"/>
    </row>
    <row r="30" spans="2:39" ht="9" customHeight="1" thickBot="1">
      <c r="B30" s="152" t="s">
        <v>37</v>
      </c>
      <c r="C30" s="18"/>
      <c r="D30" s="18"/>
      <c r="E30" s="155" t="s">
        <v>15</v>
      </c>
      <c r="F30" s="155"/>
      <c r="G30" s="4"/>
      <c r="H30" s="4"/>
      <c r="I30" s="44"/>
      <c r="J30" s="4"/>
      <c r="K30" s="4"/>
      <c r="L30" s="4"/>
      <c r="M30" s="4"/>
      <c r="N30" s="4"/>
      <c r="O30" s="47"/>
      <c r="P30" s="5"/>
      <c r="Q30" s="5"/>
      <c r="R30" s="4"/>
      <c r="S30" s="4"/>
      <c r="T30" s="4"/>
      <c r="U30" s="4"/>
      <c r="V30" s="4"/>
      <c r="W30" s="4"/>
      <c r="X30" s="5"/>
      <c r="Y30" s="5"/>
      <c r="Z30" s="50"/>
      <c r="AA30" s="5"/>
      <c r="AB30" s="5"/>
      <c r="AC30" s="5"/>
      <c r="AD30" s="27"/>
      <c r="AE30" s="23"/>
      <c r="AF30" s="29"/>
      <c r="AG30" s="27"/>
      <c r="AH30" s="23"/>
      <c r="AI30" s="23"/>
      <c r="AJ30" s="30">
        <v>8</v>
      </c>
      <c r="AK30" s="54"/>
      <c r="AL30" s="32"/>
      <c r="AM30" s="152" t="s">
        <v>38</v>
      </c>
    </row>
    <row r="31" spans="2:39" ht="9" customHeight="1">
      <c r="B31" s="153"/>
      <c r="C31" s="4"/>
      <c r="D31" s="4"/>
      <c r="E31" s="56"/>
      <c r="F31" s="134"/>
      <c r="G31" s="135"/>
      <c r="H31" s="13"/>
      <c r="I31" s="4"/>
      <c r="J31" s="4"/>
      <c r="K31" s="5"/>
      <c r="L31" s="5"/>
      <c r="M31" s="5"/>
      <c r="N31" s="5"/>
      <c r="O31" s="43"/>
      <c r="P31" s="5"/>
      <c r="Q31" s="5"/>
      <c r="R31" s="193" t="s">
        <v>39</v>
      </c>
      <c r="S31" s="194"/>
      <c r="T31" s="194"/>
      <c r="U31" s="194"/>
      <c r="V31" s="194"/>
      <c r="W31" s="195"/>
      <c r="X31" s="5"/>
      <c r="Y31" s="5"/>
      <c r="Z31" s="50"/>
      <c r="AA31" s="5"/>
      <c r="AB31" s="5"/>
      <c r="AC31" s="5"/>
      <c r="AD31" s="5"/>
      <c r="AE31" s="23"/>
      <c r="AF31" s="29"/>
      <c r="AG31" s="27"/>
      <c r="AH31" s="155"/>
      <c r="AI31" s="162"/>
      <c r="AJ31" s="27"/>
      <c r="AK31" s="23"/>
      <c r="AL31" s="29"/>
      <c r="AM31" s="153"/>
    </row>
    <row r="32" spans="2:39" ht="9" customHeight="1" thickBot="1">
      <c r="B32" s="160" t="s">
        <v>40</v>
      </c>
      <c r="C32" s="4"/>
      <c r="D32" s="4"/>
      <c r="E32" s="13"/>
      <c r="F32" s="161"/>
      <c r="G32" s="157"/>
      <c r="H32" s="35"/>
      <c r="I32" s="4"/>
      <c r="J32" s="23"/>
      <c r="K32" s="57"/>
      <c r="L32" s="57"/>
      <c r="M32" s="57"/>
      <c r="N32" s="57"/>
      <c r="O32" s="58"/>
      <c r="P32" s="45"/>
      <c r="Q32" s="45"/>
      <c r="R32" s="196"/>
      <c r="S32" s="197"/>
      <c r="T32" s="197"/>
      <c r="U32" s="197"/>
      <c r="V32" s="197"/>
      <c r="W32" s="198"/>
      <c r="X32" s="45"/>
      <c r="Y32" s="45"/>
      <c r="Z32" s="29"/>
      <c r="AA32" s="23"/>
      <c r="AB32" s="23"/>
      <c r="AC32" s="5"/>
      <c r="AD32" s="27"/>
      <c r="AE32" s="27"/>
      <c r="AF32" s="29"/>
      <c r="AG32" s="27"/>
      <c r="AH32" s="157"/>
      <c r="AI32" s="163"/>
      <c r="AJ32" s="27"/>
      <c r="AK32" s="23"/>
      <c r="AL32" s="23"/>
      <c r="AM32" s="140" t="s">
        <v>41</v>
      </c>
    </row>
    <row r="33" spans="2:39" ht="9" customHeight="1" thickTop="1">
      <c r="B33" s="147"/>
      <c r="C33" s="4"/>
      <c r="D33" s="4"/>
      <c r="E33" s="11"/>
      <c r="F33" s="4"/>
      <c r="G33" s="4"/>
      <c r="H33" s="4">
        <v>6</v>
      </c>
      <c r="I33" s="4"/>
      <c r="J33" s="202" t="s">
        <v>42</v>
      </c>
      <c r="K33" s="202"/>
      <c r="L33" s="202"/>
      <c r="M33" s="202"/>
      <c r="N33" s="57"/>
      <c r="O33" s="58"/>
      <c r="P33" s="45"/>
      <c r="Q33" s="45"/>
      <c r="R33" s="196"/>
      <c r="S33" s="197"/>
      <c r="T33" s="197"/>
      <c r="U33" s="197"/>
      <c r="V33" s="197"/>
      <c r="W33" s="198"/>
      <c r="X33" s="45"/>
      <c r="Y33" s="45"/>
      <c r="Z33" s="29"/>
      <c r="AA33" s="23"/>
      <c r="AB33" s="202" t="s">
        <v>43</v>
      </c>
      <c r="AC33" s="202"/>
      <c r="AD33" s="202"/>
      <c r="AE33" s="202"/>
      <c r="AF33" s="23"/>
      <c r="AG33" s="51">
        <v>6</v>
      </c>
      <c r="AH33" s="25"/>
      <c r="AI33" s="49"/>
      <c r="AJ33" s="27"/>
      <c r="AK33" s="23"/>
      <c r="AL33" s="23"/>
      <c r="AM33" s="149"/>
    </row>
    <row r="34" spans="2:39" ht="9" customHeight="1" thickBot="1">
      <c r="B34" s="152" t="s">
        <v>44</v>
      </c>
      <c r="C34" s="38"/>
      <c r="D34" s="38"/>
      <c r="E34" s="39"/>
      <c r="F34" s="4"/>
      <c r="G34" s="4"/>
      <c r="H34" s="4"/>
      <c r="I34" s="4"/>
      <c r="J34" s="202"/>
      <c r="K34" s="202"/>
      <c r="L34" s="202"/>
      <c r="M34" s="202"/>
      <c r="N34" s="4"/>
      <c r="O34" s="47"/>
      <c r="P34" s="45"/>
      <c r="Q34" s="45"/>
      <c r="R34" s="199"/>
      <c r="S34" s="200"/>
      <c r="T34" s="200"/>
      <c r="U34" s="200"/>
      <c r="V34" s="200"/>
      <c r="W34" s="201"/>
      <c r="X34" s="45"/>
      <c r="Y34" s="45"/>
      <c r="Z34" s="13"/>
      <c r="AA34" s="4"/>
      <c r="AB34" s="202"/>
      <c r="AC34" s="202"/>
      <c r="AD34" s="202"/>
      <c r="AE34" s="202"/>
      <c r="AF34" s="23"/>
      <c r="AG34" s="27"/>
      <c r="AH34" s="23"/>
      <c r="AI34" s="23"/>
      <c r="AJ34" s="40"/>
      <c r="AK34" s="41"/>
      <c r="AL34" s="42"/>
      <c r="AM34" s="152" t="s">
        <v>45</v>
      </c>
    </row>
    <row r="35" spans="2:39" ht="9" customHeight="1" thickTop="1">
      <c r="B35" s="153"/>
      <c r="C35" s="4"/>
      <c r="D35" s="4"/>
      <c r="E35" s="155" t="s">
        <v>23</v>
      </c>
      <c r="F35" s="155"/>
      <c r="G35" s="4"/>
      <c r="H35" s="4"/>
      <c r="I35" s="4"/>
      <c r="J35" s="59"/>
      <c r="K35" s="59"/>
      <c r="L35" s="59"/>
      <c r="M35" s="59"/>
      <c r="N35" s="4"/>
      <c r="O35" s="47"/>
      <c r="P35" s="4"/>
      <c r="Q35" s="4"/>
      <c r="R35" s="61"/>
      <c r="S35" s="61"/>
      <c r="T35" s="61"/>
      <c r="U35" s="62"/>
      <c r="V35" s="61"/>
      <c r="W35" s="61"/>
      <c r="X35" s="4"/>
      <c r="Y35" s="4"/>
      <c r="Z35" s="13"/>
      <c r="AA35" s="4"/>
      <c r="AB35" s="4"/>
      <c r="AC35" s="59"/>
      <c r="AD35" s="59"/>
      <c r="AE35" s="59"/>
      <c r="AF35" s="23"/>
      <c r="AG35" s="27"/>
      <c r="AH35" s="23"/>
      <c r="AI35" s="23"/>
      <c r="AJ35" s="27">
        <v>11</v>
      </c>
      <c r="AK35" s="23"/>
      <c r="AL35" s="29"/>
      <c r="AM35" s="153"/>
    </row>
    <row r="36" spans="2:39" ht="9" customHeight="1" thickBot="1">
      <c r="B36" s="160" t="s">
        <v>46</v>
      </c>
      <c r="C36" s="4"/>
      <c r="D36" s="4"/>
      <c r="E36" s="4"/>
      <c r="F36" s="4"/>
      <c r="G36" s="4"/>
      <c r="H36" s="4"/>
      <c r="I36" s="4"/>
      <c r="J36" s="203" t="s">
        <v>47</v>
      </c>
      <c r="K36" s="204"/>
      <c r="L36" s="204"/>
      <c r="M36" s="205"/>
      <c r="N36" s="4"/>
      <c r="O36" s="156" t="s">
        <v>29</v>
      </c>
      <c r="P36" s="157"/>
      <c r="Q36" s="18"/>
      <c r="R36" s="18"/>
      <c r="S36" s="18"/>
      <c r="T36" s="18"/>
      <c r="U36" s="64"/>
      <c r="V36" s="38"/>
      <c r="W36" s="4"/>
      <c r="X36" s="4"/>
      <c r="Y36" s="157" t="s">
        <v>28</v>
      </c>
      <c r="Z36" s="163"/>
      <c r="AA36" s="4"/>
      <c r="AB36" s="203" t="s">
        <v>48</v>
      </c>
      <c r="AC36" s="204"/>
      <c r="AD36" s="204"/>
      <c r="AE36" s="205"/>
      <c r="AF36" s="23"/>
      <c r="AG36" s="27"/>
      <c r="AH36" s="23"/>
      <c r="AI36" s="23"/>
      <c r="AJ36" s="27"/>
      <c r="AK36" s="23"/>
      <c r="AL36" s="23"/>
      <c r="AM36" s="140" t="s">
        <v>49</v>
      </c>
    </row>
    <row r="37" spans="2:39" ht="9" customHeight="1" thickTop="1">
      <c r="B37" s="147"/>
      <c r="C37" s="4"/>
      <c r="D37" s="4"/>
      <c r="E37" s="4"/>
      <c r="F37" s="4"/>
      <c r="G37" s="4"/>
      <c r="H37" s="4"/>
      <c r="I37" s="4"/>
      <c r="J37" s="206" t="s">
        <v>50</v>
      </c>
      <c r="K37" s="207"/>
      <c r="L37" s="207"/>
      <c r="M37" s="208"/>
      <c r="N37" s="4"/>
      <c r="O37" s="44"/>
      <c r="P37" s="66"/>
      <c r="Q37" s="66"/>
      <c r="R37" s="66"/>
      <c r="S37" s="215" t="s">
        <v>51</v>
      </c>
      <c r="T37" s="215"/>
      <c r="U37" s="215"/>
      <c r="V37" s="215"/>
      <c r="W37" s="67"/>
      <c r="X37" s="67"/>
      <c r="Y37" s="66"/>
      <c r="Z37" s="11"/>
      <c r="AA37" s="4"/>
      <c r="AB37" s="206" t="s">
        <v>52</v>
      </c>
      <c r="AC37" s="207"/>
      <c r="AD37" s="207"/>
      <c r="AE37" s="208"/>
      <c r="AF37" s="23"/>
      <c r="AG37" s="27"/>
      <c r="AH37" s="23"/>
      <c r="AI37" s="23"/>
      <c r="AJ37" s="27"/>
      <c r="AK37" s="23"/>
      <c r="AL37" s="23"/>
      <c r="AM37" s="149"/>
    </row>
    <row r="38" spans="2:39" ht="9" customHeight="1" thickBot="1">
      <c r="B38" s="152" t="s">
        <v>53</v>
      </c>
      <c r="C38" s="18"/>
      <c r="D38" s="18"/>
      <c r="E38" s="18">
        <v>8</v>
      </c>
      <c r="F38" s="4"/>
      <c r="G38" s="4"/>
      <c r="H38" s="4"/>
      <c r="I38" s="4"/>
      <c r="J38" s="209" t="s">
        <v>54</v>
      </c>
      <c r="K38" s="210"/>
      <c r="L38" s="210"/>
      <c r="M38" s="211"/>
      <c r="N38" s="4"/>
      <c r="O38" s="44"/>
      <c r="P38" s="4"/>
      <c r="Q38" s="4"/>
      <c r="R38" s="4"/>
      <c r="S38" s="216"/>
      <c r="T38" s="216"/>
      <c r="U38" s="216"/>
      <c r="V38" s="216"/>
      <c r="W38" s="4"/>
      <c r="X38" s="4"/>
      <c r="Y38" s="4"/>
      <c r="Z38" s="11"/>
      <c r="AA38" s="4"/>
      <c r="AB38" s="212" t="s">
        <v>55</v>
      </c>
      <c r="AC38" s="213"/>
      <c r="AD38" s="213"/>
      <c r="AE38" s="214"/>
      <c r="AF38" s="23"/>
      <c r="AG38" s="27"/>
      <c r="AH38" s="23"/>
      <c r="AI38" s="23"/>
      <c r="AJ38" s="27">
        <v>10</v>
      </c>
      <c r="AK38" s="23"/>
      <c r="AL38" s="29"/>
      <c r="AM38" s="152" t="s">
        <v>56</v>
      </c>
    </row>
    <row r="39" spans="2:39" ht="9" customHeight="1" thickTop="1">
      <c r="B39" s="153"/>
      <c r="C39" s="4"/>
      <c r="D39" s="4"/>
      <c r="E39" s="4"/>
      <c r="F39" s="134"/>
      <c r="G39" s="135"/>
      <c r="H39" s="4"/>
      <c r="I39" s="4"/>
      <c r="J39" s="4"/>
      <c r="K39" s="4"/>
      <c r="L39" s="4"/>
      <c r="M39" s="4"/>
      <c r="N39" s="4"/>
      <c r="O39" s="44"/>
      <c r="P39" s="68"/>
      <c r="Q39" s="68"/>
      <c r="R39" s="68"/>
      <c r="S39" s="203" t="s">
        <v>57</v>
      </c>
      <c r="T39" s="204"/>
      <c r="U39" s="204"/>
      <c r="V39" s="205"/>
      <c r="W39" s="68"/>
      <c r="X39" s="68"/>
      <c r="Y39" s="68"/>
      <c r="Z39" s="4"/>
      <c r="AA39" s="47"/>
      <c r="AB39" s="4"/>
      <c r="AC39" s="23"/>
      <c r="AD39" s="23"/>
      <c r="AE39" s="23"/>
      <c r="AF39" s="23"/>
      <c r="AG39" s="27"/>
      <c r="AH39" s="155"/>
      <c r="AI39" s="142"/>
      <c r="AJ39" s="46"/>
      <c r="AK39" s="25"/>
      <c r="AL39" s="26"/>
      <c r="AM39" s="153"/>
    </row>
    <row r="40" spans="2:39" ht="9" customHeight="1" thickBot="1">
      <c r="B40" s="160" t="s">
        <v>58</v>
      </c>
      <c r="C40" s="4"/>
      <c r="D40" s="4"/>
      <c r="E40" s="4"/>
      <c r="F40" s="161"/>
      <c r="G40" s="157"/>
      <c r="H40" s="4">
        <v>6</v>
      </c>
      <c r="I40" s="4"/>
      <c r="J40" s="4"/>
      <c r="K40" s="4"/>
      <c r="L40" s="4"/>
      <c r="M40" s="4"/>
      <c r="N40" s="4"/>
      <c r="O40" s="44"/>
      <c r="P40" s="4"/>
      <c r="Q40" s="4"/>
      <c r="R40" s="4"/>
      <c r="S40" s="206" t="s">
        <v>59</v>
      </c>
      <c r="T40" s="207"/>
      <c r="U40" s="207"/>
      <c r="V40" s="208"/>
      <c r="W40" s="4"/>
      <c r="X40" s="4"/>
      <c r="Y40" s="4"/>
      <c r="Z40" s="4"/>
      <c r="AA40" s="47"/>
      <c r="AB40" s="4"/>
      <c r="AC40" s="23"/>
      <c r="AD40" s="23"/>
      <c r="AE40" s="23"/>
      <c r="AF40" s="23"/>
      <c r="AG40" s="27">
        <v>9</v>
      </c>
      <c r="AH40" s="157"/>
      <c r="AI40" s="143"/>
      <c r="AJ40" s="36"/>
      <c r="AK40" s="23"/>
      <c r="AL40" s="23"/>
      <c r="AM40" s="140" t="s">
        <v>60</v>
      </c>
    </row>
    <row r="41" spans="2:39" ht="9" customHeight="1" thickTop="1">
      <c r="B41" s="147"/>
      <c r="C41" s="4"/>
      <c r="D41" s="4"/>
      <c r="E41" s="11"/>
      <c r="F41" s="7"/>
      <c r="G41" s="7"/>
      <c r="H41" s="69"/>
      <c r="I41" s="4"/>
      <c r="J41" s="23"/>
      <c r="K41" s="4"/>
      <c r="L41" s="4"/>
      <c r="M41" s="4"/>
      <c r="N41" s="4"/>
      <c r="O41" s="44"/>
      <c r="P41" s="68"/>
      <c r="Q41" s="68"/>
      <c r="R41" s="68"/>
      <c r="S41" s="209" t="s">
        <v>55</v>
      </c>
      <c r="T41" s="210"/>
      <c r="U41" s="210"/>
      <c r="V41" s="211"/>
      <c r="W41" s="68"/>
      <c r="X41" s="68"/>
      <c r="Y41" s="68"/>
      <c r="Z41" s="5"/>
      <c r="AA41" s="43"/>
      <c r="AB41" s="5"/>
      <c r="AC41" s="23"/>
      <c r="AD41" s="23"/>
      <c r="AE41" s="23"/>
      <c r="AF41" s="23"/>
      <c r="AG41" s="46"/>
      <c r="AH41" s="25"/>
      <c r="AI41" s="26"/>
      <c r="AJ41" s="27"/>
      <c r="AK41" s="23"/>
      <c r="AL41" s="23"/>
      <c r="AM41" s="149"/>
    </row>
    <row r="42" spans="2:39" ht="9" customHeight="1" thickBot="1">
      <c r="B42" s="152" t="s">
        <v>61</v>
      </c>
      <c r="C42" s="38"/>
      <c r="D42" s="38"/>
      <c r="E42" s="39"/>
      <c r="F42" s="4"/>
      <c r="G42" s="4"/>
      <c r="H42" s="13"/>
      <c r="I42" s="4"/>
      <c r="J42" s="4"/>
      <c r="K42" s="4"/>
      <c r="L42" s="4"/>
      <c r="M42" s="4"/>
      <c r="N42" s="4"/>
      <c r="O42" s="44"/>
      <c r="P42" s="4"/>
      <c r="Q42" s="4"/>
      <c r="R42" s="4"/>
      <c r="S42" s="5"/>
      <c r="T42" s="5"/>
      <c r="U42" s="5"/>
      <c r="V42" s="5"/>
      <c r="W42" s="4"/>
      <c r="X42" s="4"/>
      <c r="Y42" s="4"/>
      <c r="Z42" s="4"/>
      <c r="AA42" s="47"/>
      <c r="AB42" s="4"/>
      <c r="AC42" s="23"/>
      <c r="AD42" s="23"/>
      <c r="AE42" s="23"/>
      <c r="AF42" s="23"/>
      <c r="AG42" s="36"/>
      <c r="AH42" s="23"/>
      <c r="AI42" s="29"/>
      <c r="AJ42" s="30"/>
      <c r="AK42" s="54"/>
      <c r="AL42" s="32"/>
      <c r="AM42" s="152" t="s">
        <v>62</v>
      </c>
    </row>
    <row r="43" spans="2:39" ht="9" customHeight="1" thickTop="1">
      <c r="B43" s="153"/>
      <c r="C43" s="4"/>
      <c r="D43" s="4"/>
      <c r="E43" s="4">
        <v>10</v>
      </c>
      <c r="F43" s="4"/>
      <c r="G43" s="4"/>
      <c r="H43" s="4"/>
      <c r="I43" s="134"/>
      <c r="J43" s="135"/>
      <c r="K43" s="4"/>
      <c r="L43" s="4"/>
      <c r="M43" s="4"/>
      <c r="N43" s="4"/>
      <c r="O43" s="44"/>
      <c r="P43" s="70"/>
      <c r="Q43" s="217"/>
      <c r="R43" s="217"/>
      <c r="S43" s="217"/>
      <c r="T43" s="217"/>
      <c r="U43" s="217"/>
      <c r="V43" s="217"/>
      <c r="W43" s="217"/>
      <c r="X43" s="217"/>
      <c r="Y43" s="70"/>
      <c r="Z43" s="4"/>
      <c r="AA43" s="47"/>
      <c r="AB43" s="4"/>
      <c r="AC43" s="23"/>
      <c r="AD43" s="23"/>
      <c r="AE43" s="155"/>
      <c r="AF43" s="142"/>
      <c r="AG43" s="36"/>
      <c r="AH43" s="23"/>
      <c r="AI43" s="23"/>
      <c r="AJ43" s="27">
        <v>2</v>
      </c>
      <c r="AK43" s="23"/>
      <c r="AL43" s="29"/>
      <c r="AM43" s="153"/>
    </row>
    <row r="44" spans="2:39" ht="9" customHeight="1" thickBot="1">
      <c r="B44" s="160" t="s">
        <v>63</v>
      </c>
      <c r="C44" s="4"/>
      <c r="D44" s="4"/>
      <c r="E44" s="4"/>
      <c r="F44" s="4"/>
      <c r="G44" s="4"/>
      <c r="H44" s="4"/>
      <c r="I44" s="161"/>
      <c r="J44" s="157"/>
      <c r="K44" s="4">
        <v>6</v>
      </c>
      <c r="L44" s="4"/>
      <c r="M44" s="4"/>
      <c r="N44" s="4"/>
      <c r="O44" s="44"/>
      <c r="P44" s="4"/>
      <c r="Q44" s="218"/>
      <c r="R44" s="218"/>
      <c r="S44" s="218"/>
      <c r="T44" s="218"/>
      <c r="U44" s="218"/>
      <c r="V44" s="218"/>
      <c r="W44" s="218"/>
      <c r="X44" s="218"/>
      <c r="Y44" s="4"/>
      <c r="Z44" s="4"/>
      <c r="AA44" s="47"/>
      <c r="AB44" s="4"/>
      <c r="AC44" s="23"/>
      <c r="AD44" s="23">
        <v>10</v>
      </c>
      <c r="AE44" s="157"/>
      <c r="AF44" s="143"/>
      <c r="AG44" s="36"/>
      <c r="AH44" s="23"/>
      <c r="AI44" s="23"/>
      <c r="AJ44" s="27"/>
      <c r="AK44" s="23"/>
      <c r="AL44" s="23"/>
      <c r="AM44" s="140" t="s">
        <v>64</v>
      </c>
    </row>
    <row r="45" spans="2:39" ht="9" customHeight="1" thickTop="1">
      <c r="B45" s="147"/>
      <c r="C45" s="4"/>
      <c r="D45" s="4"/>
      <c r="E45" s="4"/>
      <c r="F45" s="4"/>
      <c r="G45" s="4"/>
      <c r="H45" s="11"/>
      <c r="I45" s="7"/>
      <c r="J45" s="7"/>
      <c r="K45" s="69"/>
      <c r="L45" s="4"/>
      <c r="M45" s="4"/>
      <c r="N45" s="4"/>
      <c r="O45" s="44"/>
      <c r="P45" s="45"/>
      <c r="Q45" s="137" t="s">
        <v>65</v>
      </c>
      <c r="R45" s="138"/>
      <c r="S45" s="138"/>
      <c r="T45" s="138"/>
      <c r="U45" s="138"/>
      <c r="V45" s="138"/>
      <c r="W45" s="138"/>
      <c r="X45" s="139"/>
      <c r="Y45" s="45"/>
      <c r="Z45" s="4"/>
      <c r="AA45" s="47"/>
      <c r="AB45" s="4"/>
      <c r="AC45" s="23"/>
      <c r="AD45" s="24"/>
      <c r="AE45" s="25"/>
      <c r="AF45" s="26"/>
      <c r="AG45" s="27"/>
      <c r="AH45" s="23"/>
      <c r="AI45" s="23"/>
      <c r="AJ45" s="27"/>
      <c r="AK45" s="23"/>
      <c r="AL45" s="23"/>
      <c r="AM45" s="149"/>
    </row>
    <row r="46" spans="2:39" ht="9" customHeight="1" thickBot="1">
      <c r="B46" s="152" t="s">
        <v>66</v>
      </c>
      <c r="C46" s="18"/>
      <c r="D46" s="18"/>
      <c r="E46" s="18">
        <v>9</v>
      </c>
      <c r="F46" s="4"/>
      <c r="G46" s="4"/>
      <c r="H46" s="11"/>
      <c r="I46" s="4"/>
      <c r="J46" s="4"/>
      <c r="K46" s="13"/>
      <c r="L46" s="4"/>
      <c r="M46" s="4"/>
      <c r="N46" s="4"/>
      <c r="O46" s="44"/>
      <c r="P46" s="4"/>
      <c r="Q46" s="219"/>
      <c r="R46" s="220"/>
      <c r="S46" s="220"/>
      <c r="T46" s="220"/>
      <c r="U46" s="220"/>
      <c r="V46" s="220"/>
      <c r="W46" s="220"/>
      <c r="X46" s="221"/>
      <c r="Y46" s="4"/>
      <c r="Z46" s="4"/>
      <c r="AA46" s="47"/>
      <c r="AB46" s="4"/>
      <c r="AC46" s="23"/>
      <c r="AD46" s="28"/>
      <c r="AE46" s="23"/>
      <c r="AF46" s="29"/>
      <c r="AG46" s="27"/>
      <c r="AH46" s="23"/>
      <c r="AI46" s="23"/>
      <c r="AJ46" s="27">
        <v>9</v>
      </c>
      <c r="AK46" s="23"/>
      <c r="AL46" s="29"/>
      <c r="AM46" s="152" t="s">
        <v>67</v>
      </c>
    </row>
    <row r="47" spans="2:39" ht="9" customHeight="1" thickTop="1">
      <c r="B47" s="153"/>
      <c r="C47" s="4"/>
      <c r="D47" s="4"/>
      <c r="E47" s="4"/>
      <c r="F47" s="134"/>
      <c r="G47" s="135"/>
      <c r="H47" s="71"/>
      <c r="I47" s="5"/>
      <c r="J47" s="5"/>
      <c r="K47" s="13"/>
      <c r="L47" s="4"/>
      <c r="M47" s="4"/>
      <c r="N47" s="4"/>
      <c r="O47" s="44"/>
      <c r="P47" s="4"/>
      <c r="Q47" s="222" t="str">
        <f>B26</f>
        <v>館ジャングルー</v>
      </c>
      <c r="R47" s="223"/>
      <c r="S47" s="223"/>
      <c r="T47" s="223"/>
      <c r="U47" s="223"/>
      <c r="V47" s="223"/>
      <c r="W47" s="223"/>
      <c r="X47" s="224"/>
      <c r="Y47" s="4"/>
      <c r="Z47" s="4"/>
      <c r="AA47" s="47"/>
      <c r="AB47" s="4"/>
      <c r="AC47" s="23"/>
      <c r="AD47" s="28"/>
      <c r="AE47" s="5"/>
      <c r="AF47" s="50"/>
      <c r="AG47" s="27"/>
      <c r="AH47" s="155"/>
      <c r="AI47" s="142"/>
      <c r="AJ47" s="51"/>
      <c r="AK47" s="25"/>
      <c r="AL47" s="26"/>
      <c r="AM47" s="153"/>
    </row>
    <row r="48" spans="2:39" ht="9" customHeight="1" thickBot="1">
      <c r="B48" s="160" t="s">
        <v>68</v>
      </c>
      <c r="C48" s="4"/>
      <c r="D48" s="4"/>
      <c r="E48" s="4"/>
      <c r="F48" s="161"/>
      <c r="G48" s="157"/>
      <c r="H48" s="72"/>
      <c r="I48" s="5"/>
      <c r="J48" s="27"/>
      <c r="K48" s="50"/>
      <c r="L48" s="5"/>
      <c r="M48" s="5"/>
      <c r="N48" s="5"/>
      <c r="O48" s="33"/>
      <c r="P48" s="4"/>
      <c r="Q48" s="225"/>
      <c r="R48" s="226"/>
      <c r="S48" s="226"/>
      <c r="T48" s="226"/>
      <c r="U48" s="226"/>
      <c r="V48" s="226"/>
      <c r="W48" s="226"/>
      <c r="X48" s="227"/>
      <c r="Y48" s="4"/>
      <c r="Z48" s="23"/>
      <c r="AA48" s="28"/>
      <c r="AB48" s="23"/>
      <c r="AC48" s="23"/>
      <c r="AD48" s="47"/>
      <c r="AE48" s="4"/>
      <c r="AF48" s="50"/>
      <c r="AG48" s="37"/>
      <c r="AH48" s="157"/>
      <c r="AI48" s="143"/>
      <c r="AJ48" s="27"/>
      <c r="AK48" s="23"/>
      <c r="AL48" s="23"/>
      <c r="AM48" s="140" t="s">
        <v>69</v>
      </c>
    </row>
    <row r="49" spans="2:39" ht="9" customHeight="1" thickTop="1">
      <c r="B49" s="147"/>
      <c r="C49" s="4"/>
      <c r="D49" s="4"/>
      <c r="E49" s="11"/>
      <c r="F49" s="4"/>
      <c r="G49" s="5"/>
      <c r="H49" s="23">
        <v>9</v>
      </c>
      <c r="I49" s="5"/>
      <c r="J49" s="27"/>
      <c r="K49" s="5"/>
      <c r="L49" s="33"/>
      <c r="M49" s="5"/>
      <c r="N49" s="5"/>
      <c r="O49" s="33"/>
      <c r="P49" s="4"/>
      <c r="Q49" s="228" t="str">
        <f>B50</f>
        <v>野石ドンクシャーズ</v>
      </c>
      <c r="R49" s="229"/>
      <c r="S49" s="229"/>
      <c r="T49" s="229"/>
      <c r="U49" s="229"/>
      <c r="V49" s="229"/>
      <c r="W49" s="229"/>
      <c r="X49" s="230"/>
      <c r="Y49" s="5"/>
      <c r="Z49" s="4"/>
      <c r="AA49" s="47"/>
      <c r="AB49" s="4"/>
      <c r="AC49" s="23"/>
      <c r="AD49" s="47"/>
      <c r="AE49" s="4"/>
      <c r="AF49" s="5"/>
      <c r="AG49" s="27">
        <v>8</v>
      </c>
      <c r="AH49" s="27"/>
      <c r="AI49" s="29"/>
      <c r="AJ49" s="27"/>
      <c r="AK49" s="23"/>
      <c r="AL49" s="23"/>
      <c r="AM49" s="149"/>
    </row>
    <row r="50" spans="2:39" ht="9" customHeight="1" thickBot="1">
      <c r="B50" s="152" t="s">
        <v>70</v>
      </c>
      <c r="C50" s="38"/>
      <c r="D50" s="38"/>
      <c r="E50" s="39"/>
      <c r="F50" s="4"/>
      <c r="G50" s="23"/>
      <c r="H50" s="23"/>
      <c r="I50" s="5"/>
      <c r="J50" s="27"/>
      <c r="K50" s="27"/>
      <c r="L50" s="73"/>
      <c r="M50" s="27"/>
      <c r="N50" s="27"/>
      <c r="O50" s="73"/>
      <c r="P50" s="65"/>
      <c r="Q50" s="231"/>
      <c r="R50" s="216"/>
      <c r="S50" s="216"/>
      <c r="T50" s="216"/>
      <c r="U50" s="216"/>
      <c r="V50" s="216"/>
      <c r="W50" s="216"/>
      <c r="X50" s="232"/>
      <c r="Y50" s="4"/>
      <c r="Z50" s="4"/>
      <c r="AA50" s="47"/>
      <c r="AB50" s="4"/>
      <c r="AC50" s="23"/>
      <c r="AD50" s="47"/>
      <c r="AE50" s="4"/>
      <c r="AF50" s="5"/>
      <c r="AG50" s="27"/>
      <c r="AH50" s="27"/>
      <c r="AI50" s="29"/>
      <c r="AJ50" s="30"/>
      <c r="AK50" s="54"/>
      <c r="AL50" s="32"/>
      <c r="AM50" s="152" t="s">
        <v>71</v>
      </c>
    </row>
    <row r="51" spans="2:39" ht="9" customHeight="1" thickTop="1">
      <c r="B51" s="153"/>
      <c r="C51" s="4"/>
      <c r="D51" s="4"/>
      <c r="E51" s="4">
        <v>10</v>
      </c>
      <c r="F51" s="4"/>
      <c r="G51" s="4"/>
      <c r="H51" s="4"/>
      <c r="I51" s="4"/>
      <c r="J51" s="4"/>
      <c r="K51" s="5"/>
      <c r="L51" s="134"/>
      <c r="M51" s="135"/>
      <c r="N51" s="5"/>
      <c r="O51" s="33"/>
      <c r="P51" s="4"/>
      <c r="Q51" s="228" t="str">
        <f>AM22</f>
        <v>ＷＡＮＯドリームズ</v>
      </c>
      <c r="R51" s="229"/>
      <c r="S51" s="229"/>
      <c r="T51" s="229"/>
      <c r="U51" s="229"/>
      <c r="V51" s="229"/>
      <c r="W51" s="229"/>
      <c r="X51" s="230"/>
      <c r="Y51" s="4"/>
      <c r="Z51" s="4"/>
      <c r="AA51" s="47"/>
      <c r="AB51" s="155"/>
      <c r="AC51" s="142"/>
      <c r="AD51" s="43"/>
      <c r="AE51" s="23"/>
      <c r="AF51" s="23"/>
      <c r="AG51" s="27"/>
      <c r="AH51" s="23"/>
      <c r="AI51" s="23"/>
      <c r="AJ51" s="27">
        <v>8</v>
      </c>
      <c r="AK51" s="23"/>
      <c r="AL51" s="29"/>
      <c r="AM51" s="153"/>
    </row>
    <row r="52" spans="2:39" ht="9" customHeight="1" thickBot="1">
      <c r="B52" s="160" t="s">
        <v>72</v>
      </c>
      <c r="C52" s="4"/>
      <c r="D52" s="4"/>
      <c r="E52" s="4"/>
      <c r="F52" s="4"/>
      <c r="G52" s="4"/>
      <c r="H52" s="4"/>
      <c r="I52" s="4"/>
      <c r="J52" s="4"/>
      <c r="K52" s="4"/>
      <c r="L52" s="161"/>
      <c r="M52" s="157"/>
      <c r="N52" s="35"/>
      <c r="O52" s="4"/>
      <c r="P52" s="4"/>
      <c r="Q52" s="231"/>
      <c r="R52" s="216"/>
      <c r="S52" s="216"/>
      <c r="T52" s="216"/>
      <c r="U52" s="216"/>
      <c r="V52" s="216"/>
      <c r="W52" s="216"/>
      <c r="X52" s="232"/>
      <c r="Y52" s="4"/>
      <c r="Z52" s="5"/>
      <c r="AA52" s="63"/>
      <c r="AB52" s="157"/>
      <c r="AC52" s="143"/>
      <c r="AD52" s="36"/>
      <c r="AE52" s="23"/>
      <c r="AF52" s="23"/>
      <c r="AG52" s="27"/>
      <c r="AH52" s="23"/>
      <c r="AI52" s="23"/>
      <c r="AJ52" s="27"/>
      <c r="AK52" s="23"/>
      <c r="AL52" s="23"/>
      <c r="AM52" s="140" t="s">
        <v>73</v>
      </c>
    </row>
    <row r="53" spans="2:39" ht="9" customHeight="1" thickTop="1">
      <c r="B53" s="147"/>
      <c r="C53" s="4"/>
      <c r="D53" s="4"/>
      <c r="E53" s="4"/>
      <c r="F53" s="4"/>
      <c r="G53" s="4"/>
      <c r="H53" s="4"/>
      <c r="I53" s="4"/>
      <c r="J53" s="4"/>
      <c r="K53" s="11"/>
      <c r="L53" s="7"/>
      <c r="M53" s="7"/>
      <c r="N53" s="155" t="s">
        <v>74</v>
      </c>
      <c r="O53" s="155"/>
      <c r="P53" s="4"/>
      <c r="Q53" s="228" t="str">
        <f>AM62</f>
        <v>ひばりのＮｏ．１</v>
      </c>
      <c r="R53" s="229"/>
      <c r="S53" s="229"/>
      <c r="T53" s="229"/>
      <c r="U53" s="229"/>
      <c r="V53" s="229"/>
      <c r="W53" s="229"/>
      <c r="X53" s="230"/>
      <c r="Y53" s="4"/>
      <c r="Z53" s="155" t="s">
        <v>28</v>
      </c>
      <c r="AA53" s="155"/>
      <c r="AB53" s="5"/>
      <c r="AC53" s="50"/>
      <c r="AD53" s="27"/>
      <c r="AE53" s="23"/>
      <c r="AF53" s="23"/>
      <c r="AG53" s="27"/>
      <c r="AH53" s="23"/>
      <c r="AI53" s="23"/>
      <c r="AJ53" s="27"/>
      <c r="AK53" s="23"/>
      <c r="AL53" s="23"/>
      <c r="AM53" s="149"/>
    </row>
    <row r="54" spans="2:39" ht="9" customHeight="1" thickBot="1">
      <c r="B54" s="152" t="s">
        <v>75</v>
      </c>
      <c r="C54" s="4"/>
      <c r="D54" s="4"/>
      <c r="E54" s="4">
        <v>10</v>
      </c>
      <c r="F54" s="4"/>
      <c r="G54" s="4"/>
      <c r="H54" s="4"/>
      <c r="I54" s="4"/>
      <c r="J54" s="4"/>
      <c r="K54" s="11"/>
      <c r="L54" s="4"/>
      <c r="M54" s="4"/>
      <c r="N54" s="4"/>
      <c r="O54" s="4"/>
      <c r="P54" s="4"/>
      <c r="Q54" s="233"/>
      <c r="R54" s="234"/>
      <c r="S54" s="234"/>
      <c r="T54" s="234"/>
      <c r="U54" s="234"/>
      <c r="V54" s="234"/>
      <c r="W54" s="234"/>
      <c r="X54" s="235"/>
      <c r="Y54" s="4"/>
      <c r="Z54" s="5"/>
      <c r="AA54" s="5"/>
      <c r="AB54" s="5"/>
      <c r="AC54" s="50"/>
      <c r="AD54" s="27"/>
      <c r="AE54" s="23"/>
      <c r="AF54" s="23"/>
      <c r="AG54" s="27"/>
      <c r="AH54" s="23"/>
      <c r="AI54" s="23"/>
      <c r="AJ54" s="27">
        <v>10</v>
      </c>
      <c r="AK54" s="23"/>
      <c r="AL54" s="29"/>
      <c r="AM54" s="152" t="s">
        <v>76</v>
      </c>
    </row>
    <row r="55" spans="2:39" ht="9" customHeight="1" thickTop="1">
      <c r="B55" s="153"/>
      <c r="C55" s="7"/>
      <c r="D55" s="7"/>
      <c r="E55" s="8"/>
      <c r="F55" s="154"/>
      <c r="G55" s="135"/>
      <c r="H55" s="4"/>
      <c r="I55" s="4"/>
      <c r="J55" s="4"/>
      <c r="K55" s="11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29"/>
      <c r="AD55" s="23"/>
      <c r="AE55" s="23"/>
      <c r="AF55" s="23"/>
      <c r="AG55" s="27"/>
      <c r="AH55" s="155"/>
      <c r="AI55" s="142"/>
      <c r="AJ55" s="51"/>
      <c r="AK55" s="25"/>
      <c r="AL55" s="26"/>
      <c r="AM55" s="153"/>
    </row>
    <row r="56" spans="2:39" ht="9" customHeight="1" thickBot="1">
      <c r="B56" s="160" t="s">
        <v>77</v>
      </c>
      <c r="C56" s="4"/>
      <c r="D56" s="4"/>
      <c r="E56" s="11"/>
      <c r="F56" s="156"/>
      <c r="G56" s="157"/>
      <c r="H56" s="38">
        <v>4</v>
      </c>
      <c r="I56" s="4"/>
      <c r="J56" s="4"/>
      <c r="K56" s="11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29"/>
      <c r="AD56" s="23"/>
      <c r="AE56" s="23"/>
      <c r="AF56" s="23"/>
      <c r="AG56" s="37">
        <v>6</v>
      </c>
      <c r="AH56" s="157"/>
      <c r="AI56" s="143"/>
      <c r="AJ56" s="27"/>
      <c r="AK56" s="23"/>
      <c r="AL56" s="23"/>
      <c r="AM56" s="140" t="s">
        <v>78</v>
      </c>
    </row>
    <row r="57" spans="2:39" ht="9" customHeight="1" thickTop="1">
      <c r="B57" s="147"/>
      <c r="C57" s="4"/>
      <c r="D57" s="4"/>
      <c r="E57" s="4"/>
      <c r="F57" s="44"/>
      <c r="G57" s="4"/>
      <c r="H57" s="13"/>
      <c r="I57" s="4"/>
      <c r="J57" s="4"/>
      <c r="K57" s="11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29"/>
      <c r="AD57" s="23"/>
      <c r="AE57" s="23"/>
      <c r="AF57" s="29"/>
      <c r="AG57" s="27"/>
      <c r="AH57" s="23"/>
      <c r="AI57" s="29"/>
      <c r="AJ57" s="27"/>
      <c r="AK57" s="23"/>
      <c r="AL57" s="23"/>
      <c r="AM57" s="149"/>
    </row>
    <row r="58" spans="2:39" ht="9" customHeight="1">
      <c r="B58" s="152" t="s">
        <v>79</v>
      </c>
      <c r="C58" s="18"/>
      <c r="D58" s="18"/>
      <c r="E58" s="18"/>
      <c r="F58" s="44"/>
      <c r="G58" s="4"/>
      <c r="H58" s="13"/>
      <c r="I58" s="134"/>
      <c r="J58" s="135"/>
      <c r="K58" s="11"/>
      <c r="L58" s="4"/>
      <c r="M58" s="4"/>
      <c r="N58" s="4"/>
      <c r="O58" s="7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29"/>
      <c r="AD58" s="23"/>
      <c r="AE58" s="23"/>
      <c r="AF58" s="29"/>
      <c r="AG58" s="27"/>
      <c r="AH58" s="23"/>
      <c r="AI58" s="29"/>
      <c r="AJ58" s="30"/>
      <c r="AK58" s="54"/>
      <c r="AL58" s="32"/>
      <c r="AM58" s="152" t="s">
        <v>80</v>
      </c>
    </row>
    <row r="59" spans="2:39" ht="9" customHeight="1">
      <c r="B59" s="153"/>
      <c r="C59" s="4"/>
      <c r="D59" s="4"/>
      <c r="E59" s="4">
        <v>4</v>
      </c>
      <c r="F59" s="4"/>
      <c r="G59" s="4"/>
      <c r="H59" s="13"/>
      <c r="I59" s="134"/>
      <c r="J59" s="135"/>
      <c r="K59" s="11"/>
      <c r="L59" s="4"/>
      <c r="M59" s="4"/>
      <c r="N59" s="4"/>
      <c r="O59" s="4"/>
      <c r="P59" s="60"/>
      <c r="Q59" s="60"/>
      <c r="R59" s="242" t="s">
        <v>81</v>
      </c>
      <c r="S59" s="242"/>
      <c r="T59" s="242"/>
      <c r="U59" s="242"/>
      <c r="V59" s="242"/>
      <c r="W59" s="242"/>
      <c r="X59" s="4"/>
      <c r="Y59" s="4"/>
      <c r="Z59" s="4"/>
      <c r="AA59" s="4"/>
      <c r="AB59" s="4"/>
      <c r="AC59" s="29"/>
      <c r="AD59" s="23"/>
      <c r="AE59" s="155"/>
      <c r="AF59" s="162"/>
      <c r="AG59" s="27"/>
      <c r="AH59" s="23"/>
      <c r="AI59" s="23"/>
      <c r="AJ59" s="27">
        <v>1</v>
      </c>
      <c r="AK59" s="23"/>
      <c r="AL59" s="29"/>
      <c r="AM59" s="153"/>
    </row>
    <row r="60" spans="2:39" ht="9" customHeight="1" thickBot="1">
      <c r="B60" s="160" t="s">
        <v>82</v>
      </c>
      <c r="C60" s="4"/>
      <c r="D60" s="4"/>
      <c r="E60" s="4"/>
      <c r="F60" s="4"/>
      <c r="G60" s="4"/>
      <c r="H60" s="13"/>
      <c r="I60" s="38"/>
      <c r="J60" s="38"/>
      <c r="K60" s="39"/>
      <c r="L60" s="4"/>
      <c r="M60" s="4"/>
      <c r="N60" s="4"/>
      <c r="O60" s="4"/>
      <c r="P60" s="60"/>
      <c r="Q60" s="60"/>
      <c r="R60" s="242"/>
      <c r="S60" s="242"/>
      <c r="T60" s="242"/>
      <c r="U60" s="242"/>
      <c r="V60" s="242"/>
      <c r="W60" s="242"/>
      <c r="X60" s="4"/>
      <c r="Y60" s="4"/>
      <c r="Z60" s="4"/>
      <c r="AA60" s="4"/>
      <c r="AB60" s="4"/>
      <c r="AC60" s="23"/>
      <c r="AD60" s="75"/>
      <c r="AE60" s="157"/>
      <c r="AF60" s="163"/>
      <c r="AG60" s="27"/>
      <c r="AH60" s="23"/>
      <c r="AI60" s="23"/>
      <c r="AJ60" s="27"/>
      <c r="AK60" s="23"/>
      <c r="AL60" s="23"/>
      <c r="AM60" s="140" t="s">
        <v>83</v>
      </c>
    </row>
    <row r="61" spans="2:39" ht="9" customHeight="1" thickTop="1">
      <c r="B61" s="147"/>
      <c r="C61" s="4"/>
      <c r="D61" s="4"/>
      <c r="E61" s="4"/>
      <c r="F61" s="4"/>
      <c r="G61" s="4"/>
      <c r="H61" s="11"/>
      <c r="I61" s="4"/>
      <c r="J61" s="4"/>
      <c r="K61" s="4">
        <v>8</v>
      </c>
      <c r="L61" s="4"/>
      <c r="M61" s="4"/>
      <c r="N61" s="4"/>
      <c r="O61" s="4"/>
      <c r="P61" s="4"/>
      <c r="Q61" s="66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23"/>
      <c r="AD61" s="25">
        <v>4</v>
      </c>
      <c r="AE61" s="25"/>
      <c r="AF61" s="49"/>
      <c r="AG61" s="27"/>
      <c r="AH61" s="23"/>
      <c r="AI61" s="23"/>
      <c r="AJ61" s="27"/>
      <c r="AK61" s="23"/>
      <c r="AL61" s="23"/>
      <c r="AM61" s="149"/>
    </row>
    <row r="62" spans="2:39" ht="9" customHeight="1" thickBot="1">
      <c r="B62" s="152" t="s">
        <v>84</v>
      </c>
      <c r="C62" s="4"/>
      <c r="D62" s="4"/>
      <c r="E62" s="4">
        <v>11</v>
      </c>
      <c r="F62" s="4"/>
      <c r="G62" s="4"/>
      <c r="H62" s="11"/>
      <c r="I62" s="4"/>
      <c r="J62" s="4"/>
      <c r="K62" s="4"/>
      <c r="L62" s="4"/>
      <c r="M62" s="243" t="str">
        <f>B62</f>
        <v>杉妻レボリュ－ション</v>
      </c>
      <c r="N62" s="244"/>
      <c r="O62" s="244"/>
      <c r="P62" s="244"/>
      <c r="Q62" s="244"/>
      <c r="R62" s="245"/>
      <c r="S62" s="18"/>
      <c r="T62" s="18">
        <v>8</v>
      </c>
      <c r="U62" s="4"/>
      <c r="V62" s="4"/>
      <c r="W62" s="4"/>
      <c r="X62" s="4"/>
      <c r="Y62" s="4"/>
      <c r="Z62" s="4"/>
      <c r="AA62" s="4"/>
      <c r="AB62" s="4"/>
      <c r="AC62" s="23"/>
      <c r="AD62" s="23"/>
      <c r="AE62" s="23"/>
      <c r="AF62" s="23"/>
      <c r="AG62" s="36"/>
      <c r="AH62" s="23"/>
      <c r="AI62" s="23"/>
      <c r="AJ62" s="27">
        <v>11</v>
      </c>
      <c r="AK62" s="23"/>
      <c r="AL62" s="29"/>
      <c r="AM62" s="152" t="s">
        <v>85</v>
      </c>
    </row>
    <row r="63" spans="2:39" ht="9" customHeight="1" thickTop="1">
      <c r="B63" s="153"/>
      <c r="C63" s="7"/>
      <c r="D63" s="7"/>
      <c r="E63" s="8"/>
      <c r="F63" s="154"/>
      <c r="G63" s="155"/>
      <c r="H63" s="11"/>
      <c r="I63" s="4"/>
      <c r="J63" s="4"/>
      <c r="K63" s="4"/>
      <c r="L63" s="4"/>
      <c r="M63" s="246"/>
      <c r="N63" s="247"/>
      <c r="O63" s="247"/>
      <c r="P63" s="247"/>
      <c r="Q63" s="247"/>
      <c r="R63" s="248"/>
      <c r="S63" s="4"/>
      <c r="T63" s="4"/>
      <c r="U63" s="44"/>
      <c r="V63" s="76"/>
      <c r="W63" s="249" t="s">
        <v>21</v>
      </c>
      <c r="X63" s="250"/>
      <c r="Y63" s="250"/>
      <c r="Z63" s="250"/>
      <c r="AA63" s="251"/>
      <c r="AB63" s="4"/>
      <c r="AC63" s="23"/>
      <c r="AD63" s="23"/>
      <c r="AE63" s="23"/>
      <c r="AF63" s="23"/>
      <c r="AG63" s="36"/>
      <c r="AH63" s="155"/>
      <c r="AI63" s="142"/>
      <c r="AJ63" s="46"/>
      <c r="AK63" s="25"/>
      <c r="AL63" s="26"/>
      <c r="AM63" s="153"/>
    </row>
    <row r="64" spans="2:39" ht="9" customHeight="1" thickBot="1">
      <c r="B64" s="160" t="s">
        <v>86</v>
      </c>
      <c r="C64" s="4"/>
      <c r="D64" s="4"/>
      <c r="E64" s="11"/>
      <c r="F64" s="156"/>
      <c r="G64" s="157"/>
      <c r="H64" s="39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4"/>
      <c r="V64" s="76"/>
      <c r="W64" s="252"/>
      <c r="X64" s="253"/>
      <c r="Y64" s="253"/>
      <c r="Z64" s="253"/>
      <c r="AA64" s="254"/>
      <c r="AB64" s="4"/>
      <c r="AC64" s="23"/>
      <c r="AD64" s="23"/>
      <c r="AE64" s="23"/>
      <c r="AF64" s="23"/>
      <c r="AG64" s="40"/>
      <c r="AH64" s="157"/>
      <c r="AI64" s="143"/>
      <c r="AJ64" s="36"/>
      <c r="AK64" s="23"/>
      <c r="AL64" s="23"/>
      <c r="AM64" s="140" t="s">
        <v>87</v>
      </c>
    </row>
    <row r="65" spans="2:39" ht="9" customHeight="1" thickTop="1">
      <c r="B65" s="147"/>
      <c r="C65" s="4"/>
      <c r="D65" s="4"/>
      <c r="E65" s="13"/>
      <c r="F65" s="4"/>
      <c r="G65" s="4"/>
      <c r="H65" s="4">
        <v>11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11"/>
      <c r="U65" s="7"/>
      <c r="V65" s="77"/>
      <c r="W65" s="252"/>
      <c r="X65" s="253"/>
      <c r="Y65" s="253"/>
      <c r="Z65" s="253"/>
      <c r="AA65" s="254"/>
      <c r="AB65" s="4"/>
      <c r="AC65" s="23"/>
      <c r="AD65" s="23"/>
      <c r="AE65" s="23"/>
      <c r="AF65" s="23"/>
      <c r="AG65" s="27">
        <v>9</v>
      </c>
      <c r="AH65" s="23"/>
      <c r="AI65" s="29"/>
      <c r="AJ65" s="27"/>
      <c r="AK65" s="23"/>
      <c r="AL65" s="23"/>
      <c r="AM65" s="149"/>
    </row>
    <row r="66" spans="2:39" ht="9" customHeight="1" thickBot="1">
      <c r="B66" s="152" t="s">
        <v>88</v>
      </c>
      <c r="C66" s="18"/>
      <c r="D66" s="18"/>
      <c r="E66" s="19"/>
      <c r="F66" s="4"/>
      <c r="G66" s="4"/>
      <c r="H66" s="4"/>
      <c r="I66" s="4"/>
      <c r="J66" s="4"/>
      <c r="K66" s="4"/>
      <c r="L66" s="4"/>
      <c r="M66" s="236" t="str">
        <f>AM10</f>
        <v>杉小キャイーンブラザーズ</v>
      </c>
      <c r="N66" s="237"/>
      <c r="O66" s="237"/>
      <c r="P66" s="237"/>
      <c r="Q66" s="237"/>
      <c r="R66" s="238"/>
      <c r="S66" s="38"/>
      <c r="T66" s="39"/>
      <c r="U66" s="4"/>
      <c r="V66" s="76"/>
      <c r="W66" s="255"/>
      <c r="X66" s="256"/>
      <c r="Y66" s="256"/>
      <c r="Z66" s="256"/>
      <c r="AA66" s="257"/>
      <c r="AB66" s="4"/>
      <c r="AC66" s="23"/>
      <c r="AD66" s="23"/>
      <c r="AE66" s="23"/>
      <c r="AF66" s="23"/>
      <c r="AG66" s="27"/>
      <c r="AH66" s="23"/>
      <c r="AI66" s="29"/>
      <c r="AJ66" s="30"/>
      <c r="AK66" s="54"/>
      <c r="AL66" s="32"/>
      <c r="AM66" s="152" t="s">
        <v>89</v>
      </c>
    </row>
    <row r="67" spans="2:39" ht="9" customHeight="1" thickTop="1">
      <c r="B67" s="153"/>
      <c r="C67" s="4"/>
      <c r="D67" s="4"/>
      <c r="E67" s="4">
        <v>3</v>
      </c>
      <c r="F67" s="4"/>
      <c r="G67" s="4"/>
      <c r="H67" s="4"/>
      <c r="I67" s="4"/>
      <c r="J67" s="4"/>
      <c r="K67" s="4"/>
      <c r="L67" s="4"/>
      <c r="M67" s="239"/>
      <c r="N67" s="240"/>
      <c r="O67" s="240"/>
      <c r="P67" s="240"/>
      <c r="Q67" s="240"/>
      <c r="R67" s="241"/>
      <c r="S67" s="4"/>
      <c r="T67" s="4">
        <v>9</v>
      </c>
      <c r="U67" s="4"/>
      <c r="V67" s="4"/>
      <c r="W67" s="4"/>
      <c r="X67" s="4"/>
      <c r="Y67" s="4"/>
      <c r="Z67" s="4"/>
      <c r="AA67" s="4"/>
      <c r="AB67" s="4"/>
      <c r="AC67" s="23"/>
      <c r="AD67" s="23"/>
      <c r="AE67" s="23"/>
      <c r="AF67" s="23"/>
      <c r="AG67" s="27"/>
      <c r="AH67" s="23"/>
      <c r="AI67" s="23"/>
      <c r="AJ67" s="27">
        <v>1</v>
      </c>
      <c r="AK67" s="23"/>
      <c r="AL67" s="29"/>
      <c r="AM67" s="153"/>
    </row>
  </sheetData>
  <mergeCells count="136">
    <mergeCell ref="B64:B65"/>
    <mergeCell ref="AM64:AM65"/>
    <mergeCell ref="B66:B67"/>
    <mergeCell ref="M62:R63"/>
    <mergeCell ref="AM62:AM63"/>
    <mergeCell ref="F63:G64"/>
    <mergeCell ref="W63:AA66"/>
    <mergeCell ref="AH63:AI64"/>
    <mergeCell ref="M66:R67"/>
    <mergeCell ref="B58:B59"/>
    <mergeCell ref="I58:J59"/>
    <mergeCell ref="AM58:AM59"/>
    <mergeCell ref="R59:W60"/>
    <mergeCell ref="AE59:AF60"/>
    <mergeCell ref="B60:B61"/>
    <mergeCell ref="AM60:AM61"/>
    <mergeCell ref="AM66:AM67"/>
    <mergeCell ref="B62:B63"/>
    <mergeCell ref="Q53:X54"/>
    <mergeCell ref="Z53:AA53"/>
    <mergeCell ref="B54:B55"/>
    <mergeCell ref="AM54:AM55"/>
    <mergeCell ref="F55:G56"/>
    <mergeCell ref="AH55:AI56"/>
    <mergeCell ref="B56:B57"/>
    <mergeCell ref="AM56:AM57"/>
    <mergeCell ref="AM48:AM49"/>
    <mergeCell ref="Q49:X50"/>
    <mergeCell ref="B50:B51"/>
    <mergeCell ref="AM50:AM51"/>
    <mergeCell ref="L51:M52"/>
    <mergeCell ref="Q51:X52"/>
    <mergeCell ref="AB51:AC52"/>
    <mergeCell ref="B52:B53"/>
    <mergeCell ref="AM52:AM53"/>
    <mergeCell ref="N53:O53"/>
    <mergeCell ref="F47:G48"/>
    <mergeCell ref="Q47:X48"/>
    <mergeCell ref="AH47:AI48"/>
    <mergeCell ref="B48:B49"/>
    <mergeCell ref="B42:B43"/>
    <mergeCell ref="AM42:AM43"/>
    <mergeCell ref="I43:J44"/>
    <mergeCell ref="Q43:X44"/>
    <mergeCell ref="AE43:AF44"/>
    <mergeCell ref="B44:B45"/>
    <mergeCell ref="AM44:AM45"/>
    <mergeCell ref="Q45:X46"/>
    <mergeCell ref="B46:B47"/>
    <mergeCell ref="AM46:AM47"/>
    <mergeCell ref="B40:B41"/>
    <mergeCell ref="S40:V40"/>
    <mergeCell ref="AM40:AM41"/>
    <mergeCell ref="S41:V41"/>
    <mergeCell ref="AM38:AM39"/>
    <mergeCell ref="F39:G40"/>
    <mergeCell ref="S39:V39"/>
    <mergeCell ref="AH39:AI40"/>
    <mergeCell ref="S37:V38"/>
    <mergeCell ref="AB37:AE37"/>
    <mergeCell ref="B38:B39"/>
    <mergeCell ref="J38:M38"/>
    <mergeCell ref="AB38:AE38"/>
    <mergeCell ref="B34:B35"/>
    <mergeCell ref="AM34:AM35"/>
    <mergeCell ref="E35:F35"/>
    <mergeCell ref="B36:B37"/>
    <mergeCell ref="J36:M36"/>
    <mergeCell ref="O36:P36"/>
    <mergeCell ref="Y36:Z36"/>
    <mergeCell ref="AB36:AE36"/>
    <mergeCell ref="AM36:AM37"/>
    <mergeCell ref="J37:M37"/>
    <mergeCell ref="B30:B31"/>
    <mergeCell ref="E30:F30"/>
    <mergeCell ref="AM30:AM31"/>
    <mergeCell ref="F31:G32"/>
    <mergeCell ref="R31:W34"/>
    <mergeCell ref="AH31:AI32"/>
    <mergeCell ref="B32:B33"/>
    <mergeCell ref="AM32:AM33"/>
    <mergeCell ref="J33:M34"/>
    <mergeCell ref="AB33:AE34"/>
    <mergeCell ref="B26:B27"/>
    <mergeCell ref="AM26:AM27"/>
    <mergeCell ref="I27:J28"/>
    <mergeCell ref="AE27:AF28"/>
    <mergeCell ref="B28:B29"/>
    <mergeCell ref="AM28:AM29"/>
    <mergeCell ref="F23:G24"/>
    <mergeCell ref="AH23:AI24"/>
    <mergeCell ref="B24:B25"/>
    <mergeCell ref="AM24:AM25"/>
    <mergeCell ref="B20:B21"/>
    <mergeCell ref="P20:Q21"/>
    <mergeCell ref="R20:Y21"/>
    <mergeCell ref="AM20:AM21"/>
    <mergeCell ref="L21:M22"/>
    <mergeCell ref="AB21:AC22"/>
    <mergeCell ref="B22:B23"/>
    <mergeCell ref="N22:O22"/>
    <mergeCell ref="Z22:AA22"/>
    <mergeCell ref="AM22:AM23"/>
    <mergeCell ref="B18:B19"/>
    <mergeCell ref="P18:Q19"/>
    <mergeCell ref="R18:Y19"/>
    <mergeCell ref="AM18:AM19"/>
    <mergeCell ref="AJ19:AK19"/>
    <mergeCell ref="AM16:AM17"/>
    <mergeCell ref="B14:B15"/>
    <mergeCell ref="P14:Q15"/>
    <mergeCell ref="R14:Y15"/>
    <mergeCell ref="AH15:AI16"/>
    <mergeCell ref="B16:B17"/>
    <mergeCell ref="P16:Q17"/>
    <mergeCell ref="R16:Y17"/>
    <mergeCell ref="AJ14:AK14"/>
    <mergeCell ref="B10:B11"/>
    <mergeCell ref="AM10:AM11"/>
    <mergeCell ref="I11:J12"/>
    <mergeCell ref="AE11:AF12"/>
    <mergeCell ref="B12:B13"/>
    <mergeCell ref="P12:Y13"/>
    <mergeCell ref="AM12:AM13"/>
    <mergeCell ref="AM14:AM15"/>
    <mergeCell ref="F15:G16"/>
    <mergeCell ref="B6:B7"/>
    <mergeCell ref="AM6:AM7"/>
    <mergeCell ref="F7:G8"/>
    <mergeCell ref="AH7:AI8"/>
    <mergeCell ref="B8:B9"/>
    <mergeCell ref="AM8:AM9"/>
    <mergeCell ref="B2:AM2"/>
    <mergeCell ref="B3:AM3"/>
    <mergeCell ref="B4:B5"/>
    <mergeCell ref="AM4:AM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22.625" style="0" bestFit="1" customWidth="1"/>
    <col min="3" max="20" width="4.375" style="0" customWidth="1"/>
  </cols>
  <sheetData>
    <row r="1" spans="1:2" ht="13.5">
      <c r="A1" t="s">
        <v>206</v>
      </c>
      <c r="B1" s="1"/>
    </row>
    <row r="2" spans="2:12" ht="9.75" customHeight="1">
      <c r="B2" s="258" t="s">
        <v>90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2:12" ht="9.75" customHeight="1"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2:19" ht="9.75" customHeight="1">
      <c r="B4" s="259" t="s">
        <v>91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2:19" ht="9.75" customHeight="1">
      <c r="B5" s="260"/>
      <c r="E5" s="4"/>
      <c r="F5" s="3"/>
      <c r="G5" s="3"/>
      <c r="H5" s="3"/>
      <c r="I5" s="3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2:19" ht="9.75" customHeight="1" thickBot="1">
      <c r="B6" s="261" t="s">
        <v>92</v>
      </c>
      <c r="E6" s="4">
        <v>9</v>
      </c>
      <c r="F6" s="4"/>
      <c r="G6" s="4"/>
      <c r="H6" s="4"/>
      <c r="I6" s="4"/>
      <c r="J6" s="263"/>
      <c r="K6" s="263"/>
      <c r="L6" s="263"/>
      <c r="M6" s="263"/>
      <c r="N6" s="263"/>
      <c r="O6" s="263"/>
      <c r="P6" s="263"/>
      <c r="Q6" s="263"/>
      <c r="R6" s="263"/>
      <c r="S6" s="263"/>
    </row>
    <row r="7" spans="2:19" ht="9.75" customHeight="1" thickTop="1">
      <c r="B7" s="262"/>
      <c r="C7" s="81"/>
      <c r="D7" s="81"/>
      <c r="E7" s="8"/>
      <c r="F7" s="154"/>
      <c r="G7" s="135"/>
      <c r="H7" s="4"/>
      <c r="I7" s="4"/>
      <c r="J7" s="263"/>
      <c r="K7" s="263"/>
      <c r="L7" s="263"/>
      <c r="M7" s="263"/>
      <c r="N7" s="263"/>
      <c r="O7" s="263"/>
      <c r="P7" s="263"/>
      <c r="Q7" s="263"/>
      <c r="R7" s="263"/>
      <c r="S7" s="263"/>
    </row>
    <row r="8" spans="2:19" ht="9.75" customHeight="1" thickBot="1">
      <c r="B8" s="264" t="s">
        <v>93</v>
      </c>
      <c r="E8" s="11"/>
      <c r="F8" s="156"/>
      <c r="G8" s="157"/>
      <c r="H8" s="38">
        <v>7</v>
      </c>
      <c r="I8" s="4"/>
      <c r="L8" s="82"/>
      <c r="P8" s="83"/>
      <c r="Q8" s="83"/>
      <c r="R8" s="83"/>
      <c r="S8" s="83"/>
    </row>
    <row r="9" spans="2:19" ht="9.75" customHeight="1" thickTop="1">
      <c r="B9" s="260"/>
      <c r="E9" s="84"/>
      <c r="F9" s="82"/>
      <c r="H9" s="84"/>
      <c r="I9" s="82"/>
      <c r="L9" s="82"/>
      <c r="N9" s="85"/>
      <c r="O9" s="86"/>
      <c r="P9" s="87"/>
      <c r="Q9" s="87"/>
      <c r="R9" s="88"/>
      <c r="S9" s="88"/>
    </row>
    <row r="10" spans="2:19" ht="9.75" customHeight="1">
      <c r="B10" s="261" t="s">
        <v>94</v>
      </c>
      <c r="C10" s="31"/>
      <c r="D10" s="31"/>
      <c r="E10" s="19"/>
      <c r="F10" s="4"/>
      <c r="G10" s="4"/>
      <c r="H10" s="13"/>
      <c r="I10" s="4"/>
      <c r="J10" s="4"/>
      <c r="K10" s="4"/>
      <c r="L10" s="82"/>
      <c r="N10" s="86"/>
      <c r="O10" s="86"/>
      <c r="P10" s="87"/>
      <c r="Q10" s="87"/>
      <c r="R10" s="88"/>
      <c r="S10" s="88"/>
    </row>
    <row r="11" spans="2:19" ht="9.75" customHeight="1">
      <c r="B11" s="262"/>
      <c r="E11" s="4">
        <v>8</v>
      </c>
      <c r="F11" s="4"/>
      <c r="G11" s="4"/>
      <c r="H11" s="13"/>
      <c r="I11" s="134"/>
      <c r="J11" s="135"/>
      <c r="K11" s="4"/>
      <c r="L11" s="82"/>
      <c r="N11" s="86"/>
      <c r="O11" s="86"/>
      <c r="P11" s="83"/>
      <c r="Q11" s="83"/>
      <c r="R11" s="89"/>
      <c r="S11" s="88"/>
    </row>
    <row r="12" spans="2:19" ht="9.75" customHeight="1" thickBot="1">
      <c r="B12" s="264" t="s">
        <v>95</v>
      </c>
      <c r="E12" s="4"/>
      <c r="F12" s="4"/>
      <c r="G12" s="4"/>
      <c r="H12" s="13"/>
      <c r="I12" s="161"/>
      <c r="J12" s="157"/>
      <c r="K12" s="4">
        <v>9</v>
      </c>
      <c r="L12" s="82"/>
      <c r="N12" s="83"/>
      <c r="O12" s="83"/>
      <c r="P12" s="89"/>
      <c r="Q12" s="88"/>
      <c r="R12" s="88"/>
      <c r="S12" s="88"/>
    </row>
    <row r="13" spans="2:19" ht="9.75" customHeight="1" thickTop="1">
      <c r="B13" s="260"/>
      <c r="E13" s="4"/>
      <c r="F13" s="4"/>
      <c r="G13" s="4"/>
      <c r="H13" s="11"/>
      <c r="I13" s="7"/>
      <c r="J13" s="7"/>
      <c r="K13" s="8"/>
      <c r="L13" s="82"/>
      <c r="N13" s="83"/>
      <c r="O13" s="83"/>
      <c r="P13" s="89"/>
      <c r="Q13" s="88"/>
      <c r="R13" s="88"/>
      <c r="S13" s="88"/>
    </row>
    <row r="14" spans="2:19" ht="9.75" customHeight="1">
      <c r="B14" s="261" t="s">
        <v>96</v>
      </c>
      <c r="C14" s="31"/>
      <c r="D14" s="31"/>
      <c r="E14" s="18">
        <v>6</v>
      </c>
      <c r="F14" s="4"/>
      <c r="G14" s="4"/>
      <c r="H14" s="11"/>
      <c r="I14" s="4"/>
      <c r="J14" s="4"/>
      <c r="K14" s="11"/>
      <c r="L14" s="82"/>
      <c r="M14" s="82"/>
      <c r="P14" s="89"/>
      <c r="Q14" s="88"/>
      <c r="R14" s="88"/>
      <c r="S14" s="88"/>
    </row>
    <row r="15" spans="2:19" ht="9.75" customHeight="1">
      <c r="B15" s="262"/>
      <c r="E15" s="13"/>
      <c r="F15" s="134"/>
      <c r="G15" s="135"/>
      <c r="H15" s="11"/>
      <c r="I15" s="4"/>
      <c r="J15" s="4"/>
      <c r="K15" s="11"/>
      <c r="L15" s="82"/>
      <c r="M15" s="82"/>
      <c r="Q15" s="88"/>
      <c r="R15" s="88"/>
      <c r="S15" s="88"/>
    </row>
    <row r="16" spans="2:19" ht="9.75" customHeight="1" thickBot="1">
      <c r="B16" s="264" t="s">
        <v>97</v>
      </c>
      <c r="E16" s="13"/>
      <c r="F16" s="161"/>
      <c r="G16" s="157"/>
      <c r="H16" s="39"/>
      <c r="I16" s="4"/>
      <c r="J16" s="4"/>
      <c r="K16" s="11"/>
      <c r="L16" s="82"/>
      <c r="M16" s="82"/>
      <c r="Q16" s="88"/>
      <c r="R16" s="88"/>
      <c r="S16" s="88"/>
    </row>
    <row r="17" spans="2:19" ht="9.75" customHeight="1" thickTop="1">
      <c r="B17" s="260"/>
      <c r="E17" s="11"/>
      <c r="F17" s="4"/>
      <c r="G17" s="4"/>
      <c r="H17" s="4">
        <v>9</v>
      </c>
      <c r="I17" s="4"/>
      <c r="J17" s="4"/>
      <c r="K17" s="11"/>
      <c r="L17" s="82"/>
      <c r="M17" s="82"/>
      <c r="Q17" s="88"/>
      <c r="R17" s="88"/>
      <c r="S17" s="88"/>
    </row>
    <row r="18" spans="2:19" ht="9.75" customHeight="1" thickBot="1">
      <c r="B18" s="261" t="s">
        <v>98</v>
      </c>
      <c r="C18" s="34"/>
      <c r="D18" s="34"/>
      <c r="E18" s="39"/>
      <c r="F18" s="4"/>
      <c r="G18" s="4"/>
      <c r="H18" s="4"/>
      <c r="I18" s="4"/>
      <c r="J18" s="4"/>
      <c r="K18" s="11"/>
      <c r="L18" s="82"/>
      <c r="M18" s="82"/>
      <c r="Q18" s="1"/>
      <c r="R18" s="1"/>
      <c r="S18" s="1"/>
    </row>
    <row r="19" spans="2:19" ht="9.75" customHeight="1" thickTop="1">
      <c r="B19" s="262"/>
      <c r="E19" s="4">
        <v>9</v>
      </c>
      <c r="F19" s="4"/>
      <c r="G19" s="4"/>
      <c r="H19" s="5"/>
      <c r="I19" s="5"/>
      <c r="J19" s="5"/>
      <c r="K19" s="11"/>
      <c r="L19" s="82"/>
      <c r="M19" s="82"/>
      <c r="N19" s="265" t="s">
        <v>99</v>
      </c>
      <c r="O19" s="266"/>
      <c r="P19" s="266"/>
      <c r="Q19" s="266"/>
      <c r="R19" s="266"/>
      <c r="S19" s="267"/>
    </row>
    <row r="20" spans="2:19" ht="9.75" customHeight="1" thickBot="1">
      <c r="B20" s="264" t="s">
        <v>100</v>
      </c>
      <c r="E20" s="4"/>
      <c r="F20" s="4"/>
      <c r="G20" s="5"/>
      <c r="H20" s="23"/>
      <c r="I20" s="5"/>
      <c r="J20" s="27"/>
      <c r="K20" s="71"/>
      <c r="L20" s="90"/>
      <c r="M20" s="91"/>
      <c r="N20" s="268"/>
      <c r="O20" s="269"/>
      <c r="P20" s="269"/>
      <c r="Q20" s="269"/>
      <c r="R20" s="269"/>
      <c r="S20" s="270"/>
    </row>
    <row r="21" spans="2:19" ht="9.75" customHeight="1" thickTop="1">
      <c r="B21" s="260"/>
      <c r="E21" s="4"/>
      <c r="F21" s="4"/>
      <c r="G21" s="5"/>
      <c r="H21" s="23"/>
      <c r="I21" s="5"/>
      <c r="J21" s="27"/>
      <c r="K21" s="50"/>
      <c r="L21" s="92"/>
      <c r="M21" s="92"/>
      <c r="N21" s="268"/>
      <c r="O21" s="269"/>
      <c r="P21" s="269"/>
      <c r="Q21" s="269"/>
      <c r="R21" s="269"/>
      <c r="S21" s="270"/>
    </row>
    <row r="22" spans="2:19" ht="9.75" customHeight="1" thickBot="1">
      <c r="B22" s="261" t="s">
        <v>101</v>
      </c>
      <c r="C22" s="31"/>
      <c r="D22" s="31"/>
      <c r="E22" s="18">
        <v>0</v>
      </c>
      <c r="F22" s="4"/>
      <c r="G22" s="23"/>
      <c r="H22" s="23"/>
      <c r="I22" s="5"/>
      <c r="J22" s="27"/>
      <c r="K22" s="53"/>
      <c r="L22" s="93"/>
      <c r="M22" s="93"/>
      <c r="N22" s="271"/>
      <c r="O22" s="272"/>
      <c r="P22" s="272"/>
      <c r="Q22" s="272"/>
      <c r="R22" s="272"/>
      <c r="S22" s="273"/>
    </row>
    <row r="23" spans="2:18" ht="9.75" customHeight="1" thickTop="1">
      <c r="B23" s="262"/>
      <c r="E23" s="13"/>
      <c r="F23" s="134"/>
      <c r="G23" s="135"/>
      <c r="H23" s="4"/>
      <c r="I23" s="4"/>
      <c r="J23" s="4"/>
      <c r="K23" s="50"/>
      <c r="L23" s="92"/>
      <c r="M23" s="92"/>
      <c r="N23" s="94"/>
      <c r="O23" s="94"/>
      <c r="P23" s="1"/>
      <c r="Q23" s="1"/>
      <c r="R23" s="1"/>
    </row>
    <row r="24" spans="2:19" ht="9.75" customHeight="1" thickBot="1">
      <c r="B24" s="264" t="s">
        <v>102</v>
      </c>
      <c r="E24" s="13"/>
      <c r="F24" s="161"/>
      <c r="G24" s="157"/>
      <c r="H24" s="4">
        <v>8</v>
      </c>
      <c r="I24" s="4"/>
      <c r="J24" s="4"/>
      <c r="K24" s="13"/>
      <c r="L24" s="82"/>
      <c r="M24" s="82"/>
      <c r="S24" s="92"/>
    </row>
    <row r="25" spans="2:19" ht="9.75" customHeight="1" thickTop="1">
      <c r="B25" s="260"/>
      <c r="E25" s="11"/>
      <c r="F25" s="7"/>
      <c r="G25" s="7"/>
      <c r="H25" s="8"/>
      <c r="I25" s="4"/>
      <c r="J25" s="4"/>
      <c r="K25" s="13"/>
      <c r="L25" s="82"/>
      <c r="M25" s="82"/>
      <c r="S25" s="89"/>
    </row>
    <row r="26" spans="2:19" ht="9.75" customHeight="1" thickBot="1">
      <c r="B26" s="261" t="s">
        <v>103</v>
      </c>
      <c r="C26" s="34"/>
      <c r="D26" s="34"/>
      <c r="E26" s="39"/>
      <c r="F26" s="4"/>
      <c r="G26" s="4"/>
      <c r="H26" s="11"/>
      <c r="I26" s="4"/>
      <c r="J26" s="4"/>
      <c r="K26" s="13"/>
      <c r="L26" s="82"/>
      <c r="M26" s="82"/>
      <c r="P26" s="92"/>
      <c r="Q26" s="92"/>
      <c r="R26" s="92"/>
      <c r="S26" s="89"/>
    </row>
    <row r="27" spans="2:19" ht="9.75" customHeight="1" thickTop="1">
      <c r="B27" s="262"/>
      <c r="E27" s="4">
        <v>11</v>
      </c>
      <c r="F27" s="4"/>
      <c r="G27" s="4"/>
      <c r="H27" s="11"/>
      <c r="I27" s="154"/>
      <c r="J27" s="135"/>
      <c r="K27" s="13"/>
      <c r="L27" s="92"/>
      <c r="M27" s="92"/>
      <c r="P27" s="89"/>
      <c r="Q27" s="89"/>
      <c r="R27" s="89"/>
      <c r="S27" s="89"/>
    </row>
    <row r="28" spans="2:19" ht="9.75" customHeight="1" thickBot="1">
      <c r="B28" s="264" t="s">
        <v>104</v>
      </c>
      <c r="E28" s="4"/>
      <c r="F28" s="4"/>
      <c r="G28" s="4"/>
      <c r="H28" s="11"/>
      <c r="I28" s="156"/>
      <c r="J28" s="157"/>
      <c r="K28" s="78"/>
      <c r="L28" s="95"/>
      <c r="M28" s="96"/>
      <c r="P28" s="89"/>
      <c r="Q28" s="89"/>
      <c r="R28" s="89"/>
      <c r="S28" s="89"/>
    </row>
    <row r="29" spans="2:18" ht="9.75" customHeight="1" thickTop="1">
      <c r="B29" s="260"/>
      <c r="E29" s="4"/>
      <c r="F29" s="4"/>
      <c r="G29" s="4"/>
      <c r="H29" s="13"/>
      <c r="I29" s="4"/>
      <c r="J29" s="23"/>
      <c r="K29" s="57">
        <v>7</v>
      </c>
      <c r="L29" s="95"/>
      <c r="M29" s="96"/>
      <c r="P29" s="89"/>
      <c r="Q29" s="89"/>
      <c r="R29" s="89"/>
    </row>
    <row r="30" spans="2:18" ht="9.75" customHeight="1" thickBot="1">
      <c r="B30" s="261" t="s">
        <v>105</v>
      </c>
      <c r="E30" s="4">
        <v>10</v>
      </c>
      <c r="F30" s="4"/>
      <c r="G30" s="4"/>
      <c r="H30" s="13"/>
      <c r="I30" s="4"/>
      <c r="J30" s="4"/>
      <c r="K30" s="4"/>
      <c r="L30" s="82"/>
      <c r="P30" s="89"/>
      <c r="Q30" s="89"/>
      <c r="R30" s="89"/>
    </row>
    <row r="31" spans="2:15" ht="9.75" customHeight="1" thickTop="1">
      <c r="B31" s="262"/>
      <c r="C31" s="81"/>
      <c r="D31" s="81"/>
      <c r="E31" s="8"/>
      <c r="F31" s="154"/>
      <c r="G31" s="135"/>
      <c r="H31" s="13"/>
      <c r="I31" s="4"/>
      <c r="J31" s="5"/>
      <c r="K31" s="5"/>
      <c r="L31" s="92"/>
      <c r="O31" s="1"/>
    </row>
    <row r="32" spans="2:15" ht="9.75" customHeight="1" thickBot="1">
      <c r="B32" s="264" t="s">
        <v>106</v>
      </c>
      <c r="E32" s="11"/>
      <c r="F32" s="156"/>
      <c r="G32" s="157"/>
      <c r="H32" s="35"/>
      <c r="I32" s="4"/>
      <c r="J32" s="5"/>
      <c r="K32" s="5"/>
      <c r="L32" s="1"/>
      <c r="O32" s="97"/>
    </row>
    <row r="33" spans="2:15" ht="9.75" customHeight="1" thickTop="1">
      <c r="B33" s="260"/>
      <c r="E33" s="13"/>
      <c r="F33" s="4"/>
      <c r="G33" s="4"/>
      <c r="H33" s="4">
        <v>6</v>
      </c>
      <c r="I33" s="4"/>
      <c r="J33" s="5"/>
      <c r="K33" s="5"/>
      <c r="L33" s="1"/>
      <c r="O33" s="1"/>
    </row>
    <row r="34" spans="2:12" ht="9.75" customHeight="1">
      <c r="B34" s="274" t="s">
        <v>107</v>
      </c>
      <c r="C34" s="31"/>
      <c r="D34" s="31"/>
      <c r="E34" s="19"/>
      <c r="F34" s="4"/>
      <c r="G34" s="4"/>
      <c r="H34" s="4"/>
      <c r="I34" s="4"/>
      <c r="J34" s="4"/>
      <c r="K34" s="4"/>
      <c r="L34" s="1"/>
    </row>
    <row r="35" spans="2:19" ht="9.75" customHeight="1">
      <c r="B35" s="275"/>
      <c r="E35" s="4">
        <v>6</v>
      </c>
      <c r="F35" s="4"/>
      <c r="G35" s="4"/>
      <c r="H35" s="5"/>
      <c r="I35" s="4"/>
      <c r="J35" s="4"/>
      <c r="K35" s="4"/>
      <c r="L35" s="1"/>
      <c r="R35" s="1"/>
      <c r="S35" s="1"/>
    </row>
    <row r="36" spans="2:19" ht="9.75" customHeight="1">
      <c r="B36" s="79"/>
      <c r="E36" s="4"/>
      <c r="F36" s="4"/>
      <c r="G36" s="4"/>
      <c r="H36" s="5"/>
      <c r="I36" s="4"/>
      <c r="J36" s="4"/>
      <c r="K36" s="4"/>
      <c r="L36" s="1"/>
      <c r="R36" s="1"/>
      <c r="S36" s="1"/>
    </row>
    <row r="37" spans="2:19" ht="9.75" customHeight="1">
      <c r="B37" s="79"/>
      <c r="F37" s="82"/>
      <c r="H37" s="1"/>
      <c r="I37" s="82"/>
      <c r="L37" s="1"/>
      <c r="R37" s="1"/>
      <c r="S37" s="1"/>
    </row>
    <row r="38" spans="2:19" ht="9.75" customHeight="1">
      <c r="B38" s="79"/>
      <c r="F38" s="82"/>
      <c r="H38" s="1"/>
      <c r="I38" s="82"/>
      <c r="L38" s="1"/>
      <c r="R38" s="1"/>
      <c r="S38" s="1"/>
    </row>
    <row r="39" spans="2:19" ht="9.75" customHeight="1">
      <c r="B39" s="259" t="s">
        <v>108</v>
      </c>
      <c r="F39" s="82"/>
      <c r="H39" s="1"/>
      <c r="I39" s="82"/>
      <c r="L39" s="1"/>
      <c r="R39" s="1"/>
      <c r="S39" s="1"/>
    </row>
    <row r="40" spans="2:19" ht="9.75" customHeight="1">
      <c r="B40" s="260"/>
      <c r="F40" s="82"/>
      <c r="G40" s="1"/>
      <c r="H40" s="98"/>
      <c r="I40" s="82"/>
      <c r="L40" s="1"/>
      <c r="R40" s="1"/>
      <c r="S40" s="1"/>
    </row>
    <row r="41" spans="2:19" ht="9.75" customHeight="1">
      <c r="B41" s="261" t="s">
        <v>109</v>
      </c>
      <c r="C41" s="31"/>
      <c r="D41" s="31"/>
      <c r="E41" s="18">
        <v>6</v>
      </c>
      <c r="F41" s="4"/>
      <c r="G41" s="23"/>
      <c r="H41" s="23"/>
      <c r="I41" s="4"/>
      <c r="J41" s="4"/>
      <c r="K41" s="4"/>
      <c r="L41" s="1"/>
      <c r="R41" s="1"/>
      <c r="S41" s="1"/>
    </row>
    <row r="42" spans="2:19" ht="9.75" customHeight="1">
      <c r="B42" s="262"/>
      <c r="E42" s="13"/>
      <c r="F42" s="134"/>
      <c r="G42" s="135"/>
      <c r="H42" s="4"/>
      <c r="I42" s="4"/>
      <c r="J42" s="4"/>
      <c r="K42" s="4"/>
      <c r="L42" s="82"/>
      <c r="R42" s="88"/>
      <c r="S42" s="88"/>
    </row>
    <row r="43" spans="2:19" ht="9.75" customHeight="1" thickBot="1">
      <c r="B43" s="264" t="s">
        <v>110</v>
      </c>
      <c r="E43" s="13"/>
      <c r="F43" s="161"/>
      <c r="G43" s="157"/>
      <c r="H43" s="38">
        <v>3</v>
      </c>
      <c r="I43" s="4"/>
      <c r="J43" s="4"/>
      <c r="K43" s="4"/>
      <c r="L43" s="82"/>
      <c r="O43" s="1"/>
      <c r="R43" s="92"/>
      <c r="S43" s="88"/>
    </row>
    <row r="44" spans="2:19" ht="9.75" customHeight="1" thickTop="1">
      <c r="B44" s="260"/>
      <c r="E44" s="11"/>
      <c r="F44" s="4"/>
      <c r="G44" s="4"/>
      <c r="H44" s="13"/>
      <c r="I44" s="4"/>
      <c r="J44" s="4"/>
      <c r="K44" s="4"/>
      <c r="L44" s="82"/>
      <c r="O44" s="96"/>
      <c r="R44" s="83"/>
      <c r="S44" s="88"/>
    </row>
    <row r="45" spans="2:19" ht="9.75" customHeight="1" thickBot="1">
      <c r="B45" s="261" t="s">
        <v>111</v>
      </c>
      <c r="C45" s="34"/>
      <c r="D45" s="34"/>
      <c r="E45" s="39"/>
      <c r="F45" s="4"/>
      <c r="G45" s="4"/>
      <c r="H45" s="13"/>
      <c r="I45" s="134"/>
      <c r="J45" s="135"/>
      <c r="K45" s="4"/>
      <c r="L45" s="82"/>
      <c r="O45" s="96"/>
      <c r="R45" s="89"/>
      <c r="S45" s="88"/>
    </row>
    <row r="46" spans="2:19" ht="9.75" customHeight="1" thickTop="1">
      <c r="B46" s="262"/>
      <c r="E46" s="4">
        <v>10</v>
      </c>
      <c r="F46" s="4"/>
      <c r="G46" s="4"/>
      <c r="H46" s="13"/>
      <c r="I46" s="134"/>
      <c r="J46" s="135"/>
      <c r="K46" s="4"/>
      <c r="L46" s="82"/>
      <c r="P46" s="89"/>
      <c r="Q46" s="88"/>
      <c r="R46" s="88"/>
      <c r="S46" s="88"/>
    </row>
    <row r="47" spans="2:19" ht="9.75" customHeight="1" thickBot="1">
      <c r="B47" s="264" t="s">
        <v>112</v>
      </c>
      <c r="E47" s="4"/>
      <c r="F47" s="4"/>
      <c r="G47" s="4"/>
      <c r="H47" s="4"/>
      <c r="I47" s="99"/>
      <c r="J47" s="41"/>
      <c r="K47" s="38">
        <v>10</v>
      </c>
      <c r="L47" s="82"/>
      <c r="P47" s="89"/>
      <c r="Q47" s="88"/>
      <c r="R47" s="88"/>
      <c r="S47" s="88"/>
    </row>
    <row r="48" spans="2:19" ht="9.75" customHeight="1" thickTop="1">
      <c r="B48" s="260"/>
      <c r="E48" s="4"/>
      <c r="F48" s="4"/>
      <c r="G48" s="4"/>
      <c r="H48" s="11"/>
      <c r="I48" s="4"/>
      <c r="J48" s="23"/>
      <c r="K48" s="13"/>
      <c r="L48" s="82"/>
      <c r="P48" s="89"/>
      <c r="Q48" s="88"/>
      <c r="R48" s="88"/>
      <c r="S48" s="88"/>
    </row>
    <row r="49" spans="2:19" ht="9.75" customHeight="1">
      <c r="B49" s="261" t="s">
        <v>113</v>
      </c>
      <c r="C49" s="31"/>
      <c r="D49" s="31"/>
      <c r="E49" s="155" t="s">
        <v>114</v>
      </c>
      <c r="F49" s="155"/>
      <c r="G49" s="4"/>
      <c r="H49" s="11"/>
      <c r="I49" s="4"/>
      <c r="J49" s="4"/>
      <c r="K49" s="13"/>
      <c r="L49" s="82"/>
      <c r="M49" s="82"/>
      <c r="P49" s="89"/>
      <c r="Q49" s="88"/>
      <c r="R49" s="88"/>
      <c r="S49" s="88"/>
    </row>
    <row r="50" spans="2:19" ht="9.75" customHeight="1">
      <c r="B50" s="262"/>
      <c r="E50" s="56"/>
      <c r="F50" s="134"/>
      <c r="G50" s="135"/>
      <c r="H50" s="11"/>
      <c r="I50" s="4"/>
      <c r="J50" s="4"/>
      <c r="K50" s="13"/>
      <c r="L50" s="82"/>
      <c r="M50" s="82"/>
      <c r="Q50" s="88"/>
      <c r="R50" s="88"/>
      <c r="S50" s="88"/>
    </row>
    <row r="51" spans="2:19" ht="9.75" customHeight="1" thickBot="1">
      <c r="B51" s="264" t="s">
        <v>115</v>
      </c>
      <c r="E51" s="13"/>
      <c r="F51" s="161"/>
      <c r="G51" s="157"/>
      <c r="H51" s="39"/>
      <c r="I51" s="4"/>
      <c r="J51" s="4"/>
      <c r="K51" s="13"/>
      <c r="L51" s="82"/>
      <c r="M51" s="82"/>
      <c r="Q51" s="88"/>
      <c r="R51" s="88"/>
      <c r="S51" s="88"/>
    </row>
    <row r="52" spans="2:19" ht="9.75" customHeight="1" thickTop="1">
      <c r="B52" s="260"/>
      <c r="E52" s="11"/>
      <c r="F52" s="4"/>
      <c r="G52" s="4"/>
      <c r="H52" s="4">
        <v>6</v>
      </c>
      <c r="I52" s="4"/>
      <c r="J52" s="4"/>
      <c r="K52" s="13"/>
      <c r="L52" s="82"/>
      <c r="M52" s="82"/>
      <c r="Q52" s="88"/>
      <c r="R52" s="88"/>
      <c r="S52" s="88"/>
    </row>
    <row r="53" spans="2:19" ht="9.75" customHeight="1" thickBot="1">
      <c r="B53" s="261" t="s">
        <v>116</v>
      </c>
      <c r="C53" s="34"/>
      <c r="D53" s="34"/>
      <c r="E53" s="39"/>
      <c r="F53" s="4"/>
      <c r="G53" s="4"/>
      <c r="H53" s="4"/>
      <c r="I53" s="4"/>
      <c r="J53" s="4"/>
      <c r="K53" s="13"/>
      <c r="L53" s="82"/>
      <c r="M53" s="82"/>
      <c r="Q53" s="1"/>
      <c r="R53" s="1"/>
      <c r="S53" s="1"/>
    </row>
    <row r="54" spans="2:19" ht="9.75" customHeight="1" thickTop="1">
      <c r="B54" s="262"/>
      <c r="E54" s="155" t="s">
        <v>117</v>
      </c>
      <c r="F54" s="155"/>
      <c r="G54" s="4"/>
      <c r="H54" s="5"/>
      <c r="I54" s="5"/>
      <c r="J54" s="5"/>
      <c r="K54" s="13"/>
      <c r="L54" s="82"/>
      <c r="M54" s="82"/>
      <c r="N54" s="265" t="s">
        <v>99</v>
      </c>
      <c r="O54" s="266"/>
      <c r="P54" s="266"/>
      <c r="Q54" s="266"/>
      <c r="R54" s="266"/>
      <c r="S54" s="267"/>
    </row>
    <row r="55" spans="2:19" ht="9.75" customHeight="1" thickBot="1">
      <c r="B55" s="264" t="s">
        <v>118</v>
      </c>
      <c r="E55" s="4"/>
      <c r="F55" s="4"/>
      <c r="G55" s="5"/>
      <c r="H55" s="23"/>
      <c r="I55" s="5"/>
      <c r="J55" s="27"/>
      <c r="K55" s="50"/>
      <c r="L55" s="90"/>
      <c r="M55" s="91"/>
      <c r="N55" s="268"/>
      <c r="O55" s="269"/>
      <c r="P55" s="269"/>
      <c r="Q55" s="269"/>
      <c r="R55" s="269"/>
      <c r="S55" s="270"/>
    </row>
    <row r="56" spans="2:19" ht="9.75" customHeight="1" thickTop="1">
      <c r="B56" s="260"/>
      <c r="E56" s="4"/>
      <c r="F56" s="4"/>
      <c r="G56" s="5"/>
      <c r="H56" s="23"/>
      <c r="I56" s="5"/>
      <c r="J56" s="27"/>
      <c r="K56" s="71"/>
      <c r="L56" s="92"/>
      <c r="M56" s="92"/>
      <c r="N56" s="268"/>
      <c r="O56" s="269"/>
      <c r="P56" s="269"/>
      <c r="Q56" s="269"/>
      <c r="R56" s="269"/>
      <c r="S56" s="270"/>
    </row>
    <row r="57" spans="2:19" ht="9.75" customHeight="1" thickBot="1">
      <c r="B57" s="261" t="s">
        <v>119</v>
      </c>
      <c r="C57" s="31"/>
      <c r="D57" s="31"/>
      <c r="E57" s="18">
        <v>7</v>
      </c>
      <c r="F57" s="4"/>
      <c r="G57" s="23"/>
      <c r="H57" s="23"/>
      <c r="I57" s="5"/>
      <c r="J57" s="27"/>
      <c r="K57" s="100"/>
      <c r="L57" s="93"/>
      <c r="M57" s="93"/>
      <c r="N57" s="271"/>
      <c r="O57" s="272"/>
      <c r="P57" s="272"/>
      <c r="Q57" s="272"/>
      <c r="R57" s="272"/>
      <c r="S57" s="273"/>
    </row>
    <row r="58" spans="2:19" ht="9.75" customHeight="1" thickTop="1">
      <c r="B58" s="262"/>
      <c r="E58" s="13"/>
      <c r="F58" s="134"/>
      <c r="G58" s="135"/>
      <c r="H58" s="4"/>
      <c r="I58" s="4"/>
      <c r="J58" s="4"/>
      <c r="K58" s="71"/>
      <c r="L58" s="92"/>
      <c r="M58" s="92"/>
      <c r="Q58" s="98"/>
      <c r="R58" s="101"/>
      <c r="S58" s="1"/>
    </row>
    <row r="59" spans="2:19" ht="9.75" customHeight="1" thickBot="1">
      <c r="B59" s="264" t="s">
        <v>120</v>
      </c>
      <c r="E59" s="13"/>
      <c r="F59" s="161"/>
      <c r="G59" s="157"/>
      <c r="H59" s="155" t="s">
        <v>114</v>
      </c>
      <c r="I59" s="155"/>
      <c r="J59" s="4"/>
      <c r="K59" s="11"/>
      <c r="L59" s="82"/>
      <c r="M59" s="82"/>
      <c r="Q59" s="98"/>
      <c r="R59" s="101"/>
      <c r="S59" s="1"/>
    </row>
    <row r="60" spans="2:17" ht="9.75" customHeight="1" thickTop="1">
      <c r="B60" s="260"/>
      <c r="E60" s="11"/>
      <c r="F60" s="4"/>
      <c r="G60" s="4"/>
      <c r="H60" s="69"/>
      <c r="I60" s="4"/>
      <c r="J60" s="4"/>
      <c r="K60" s="11"/>
      <c r="L60" s="82"/>
      <c r="M60" s="82"/>
      <c r="Q60" s="102"/>
    </row>
    <row r="61" spans="2:13" ht="9.75" customHeight="1" thickBot="1">
      <c r="B61" s="261" t="s">
        <v>121</v>
      </c>
      <c r="C61" s="34"/>
      <c r="D61" s="34"/>
      <c r="E61" s="39"/>
      <c r="F61" s="4"/>
      <c r="G61" s="4"/>
      <c r="H61" s="13"/>
      <c r="I61" s="4"/>
      <c r="J61" s="4"/>
      <c r="K61" s="11"/>
      <c r="L61" s="82"/>
      <c r="M61" s="82"/>
    </row>
    <row r="62" spans="2:19" ht="9.75" customHeight="1" thickTop="1">
      <c r="B62" s="262"/>
      <c r="E62" s="4">
        <v>8</v>
      </c>
      <c r="F62" s="4"/>
      <c r="G62" s="4"/>
      <c r="H62" s="13"/>
      <c r="I62" s="134"/>
      <c r="J62" s="135"/>
      <c r="K62" s="71"/>
      <c r="L62" s="92"/>
      <c r="M62" s="92"/>
      <c r="Q62" s="92"/>
      <c r="R62" s="92"/>
      <c r="S62" s="92"/>
    </row>
    <row r="63" spans="2:19" ht="9.75" customHeight="1" thickBot="1">
      <c r="B63" s="264" t="s">
        <v>122</v>
      </c>
      <c r="E63" s="4"/>
      <c r="F63" s="4"/>
      <c r="G63" s="4"/>
      <c r="H63" s="13"/>
      <c r="I63" s="161"/>
      <c r="J63" s="157"/>
      <c r="K63" s="103"/>
      <c r="L63" s="95"/>
      <c r="M63" s="95"/>
      <c r="Q63" s="89"/>
      <c r="R63" s="89"/>
      <c r="S63" s="89"/>
    </row>
    <row r="64" spans="2:19" ht="9.75" customHeight="1" thickTop="1">
      <c r="B64" s="260"/>
      <c r="E64" s="4"/>
      <c r="F64" s="4"/>
      <c r="G64" s="4"/>
      <c r="H64" s="11"/>
      <c r="I64" s="4"/>
      <c r="J64" s="23"/>
      <c r="K64" s="57">
        <v>11</v>
      </c>
      <c r="L64" s="95"/>
      <c r="M64" s="96"/>
      <c r="Q64" s="89"/>
      <c r="R64" s="89"/>
      <c r="S64" s="89"/>
    </row>
    <row r="65" spans="2:19" ht="9.75" customHeight="1" thickBot="1">
      <c r="B65" s="261" t="s">
        <v>123</v>
      </c>
      <c r="E65" s="4">
        <v>9</v>
      </c>
      <c r="F65" s="4"/>
      <c r="G65" s="4"/>
      <c r="H65" s="11"/>
      <c r="I65" s="4"/>
      <c r="J65" s="4"/>
      <c r="K65" s="4"/>
      <c r="L65" s="82"/>
      <c r="S65" s="89"/>
    </row>
    <row r="66" spans="2:19" ht="9.75" customHeight="1" thickTop="1">
      <c r="B66" s="262"/>
      <c r="C66" s="81"/>
      <c r="D66" s="81"/>
      <c r="E66" s="8"/>
      <c r="F66" s="154"/>
      <c r="G66" s="155"/>
      <c r="H66" s="11"/>
      <c r="I66" s="4"/>
      <c r="J66" s="5"/>
      <c r="K66" s="5"/>
      <c r="L66" s="92"/>
      <c r="S66" s="89"/>
    </row>
    <row r="67" spans="2:12" ht="9.75" customHeight="1" thickBot="1">
      <c r="B67" s="264" t="s">
        <v>124</v>
      </c>
      <c r="E67" s="11"/>
      <c r="F67" s="156"/>
      <c r="G67" s="157"/>
      <c r="H67" s="39"/>
      <c r="I67" s="4"/>
      <c r="J67" s="4"/>
      <c r="K67" s="4"/>
      <c r="L67" s="82"/>
    </row>
    <row r="68" spans="2:12" ht="9.75" customHeight="1" thickTop="1">
      <c r="B68" s="260"/>
      <c r="E68" s="13"/>
      <c r="F68" s="4"/>
      <c r="G68" s="4"/>
      <c r="H68" s="155" t="s">
        <v>117</v>
      </c>
      <c r="I68" s="155"/>
      <c r="J68" s="4"/>
      <c r="K68" s="4"/>
      <c r="L68" s="82"/>
    </row>
    <row r="69" spans="2:12" ht="9.75" customHeight="1">
      <c r="B69" s="261" t="s">
        <v>125</v>
      </c>
      <c r="C69" s="31"/>
      <c r="D69" s="31"/>
      <c r="E69" s="19"/>
      <c r="F69" s="4"/>
      <c r="G69" s="4"/>
      <c r="H69" s="4"/>
      <c r="I69" s="4"/>
      <c r="J69" s="4"/>
      <c r="K69" s="4"/>
      <c r="L69" s="82"/>
    </row>
    <row r="70" spans="2:12" ht="9.75" customHeight="1" thickBot="1">
      <c r="B70" s="262"/>
      <c r="E70" s="4">
        <v>3</v>
      </c>
      <c r="F70" s="4"/>
      <c r="G70" s="4"/>
      <c r="H70" s="4"/>
      <c r="I70" s="4"/>
      <c r="J70" s="4"/>
      <c r="K70" s="4"/>
      <c r="L70" s="82"/>
    </row>
    <row r="71" spans="6:19" ht="9.75" customHeight="1">
      <c r="F71" s="82"/>
      <c r="I71" s="82"/>
      <c r="L71" s="82"/>
      <c r="M71" s="276" t="s">
        <v>126</v>
      </c>
      <c r="N71" s="277"/>
      <c r="O71" s="277"/>
      <c r="P71" s="277"/>
      <c r="Q71" s="277"/>
      <c r="R71" s="277"/>
      <c r="S71" s="278"/>
    </row>
    <row r="72" spans="6:19" ht="9.75" customHeight="1" thickBot="1">
      <c r="F72" s="82"/>
      <c r="I72" s="82"/>
      <c r="L72" s="82"/>
      <c r="M72" s="279"/>
      <c r="N72" s="280"/>
      <c r="O72" s="280"/>
      <c r="P72" s="280"/>
      <c r="Q72" s="280"/>
      <c r="R72" s="280"/>
      <c r="S72" s="281"/>
    </row>
    <row r="73" spans="6:19" ht="9.75" customHeight="1">
      <c r="F73" s="82"/>
      <c r="I73" s="82"/>
      <c r="L73" s="82"/>
      <c r="M73" s="282" t="s">
        <v>98</v>
      </c>
      <c r="N73" s="283"/>
      <c r="O73" s="283"/>
      <c r="P73" s="283"/>
      <c r="Q73" s="283"/>
      <c r="R73" s="283"/>
      <c r="S73" s="284"/>
    </row>
    <row r="74" spans="6:19" ht="9.75" customHeight="1" thickBot="1">
      <c r="F74" s="82"/>
      <c r="I74" s="82"/>
      <c r="L74" s="82"/>
      <c r="M74" s="285"/>
      <c r="N74" s="286"/>
      <c r="O74" s="286"/>
      <c r="P74" s="286"/>
      <c r="Q74" s="286"/>
      <c r="R74" s="286"/>
      <c r="S74" s="287"/>
    </row>
    <row r="75" spans="6:19" ht="9.75" customHeight="1">
      <c r="F75" s="82"/>
      <c r="I75" s="82"/>
      <c r="L75" s="82"/>
      <c r="M75" s="282" t="s">
        <v>127</v>
      </c>
      <c r="N75" s="283"/>
      <c r="O75" s="283"/>
      <c r="P75" s="283"/>
      <c r="Q75" s="283"/>
      <c r="R75" s="283"/>
      <c r="S75" s="284"/>
    </row>
    <row r="76" spans="6:19" ht="9.75" customHeight="1" thickBot="1">
      <c r="F76" s="82"/>
      <c r="I76" s="82"/>
      <c r="L76" s="82"/>
      <c r="M76" s="285"/>
      <c r="N76" s="286"/>
      <c r="O76" s="286"/>
      <c r="P76" s="286"/>
      <c r="Q76" s="286"/>
      <c r="R76" s="286"/>
      <c r="S76" s="287"/>
    </row>
  </sheetData>
  <mergeCells count="55">
    <mergeCell ref="B69:B70"/>
    <mergeCell ref="M71:S72"/>
    <mergeCell ref="M73:S74"/>
    <mergeCell ref="M75:S76"/>
    <mergeCell ref="B61:B62"/>
    <mergeCell ref="I62:J63"/>
    <mergeCell ref="B63:B64"/>
    <mergeCell ref="B65:B66"/>
    <mergeCell ref="F66:G67"/>
    <mergeCell ref="B67:B68"/>
    <mergeCell ref="H68:I68"/>
    <mergeCell ref="B53:B54"/>
    <mergeCell ref="E54:F54"/>
    <mergeCell ref="N54:S57"/>
    <mergeCell ref="B55:B56"/>
    <mergeCell ref="B57:B58"/>
    <mergeCell ref="F58:G59"/>
    <mergeCell ref="B59:B60"/>
    <mergeCell ref="H59:I59"/>
    <mergeCell ref="B45:B46"/>
    <mergeCell ref="I45:J46"/>
    <mergeCell ref="B47:B48"/>
    <mergeCell ref="B49:B50"/>
    <mergeCell ref="E49:F49"/>
    <mergeCell ref="F50:G51"/>
    <mergeCell ref="B51:B52"/>
    <mergeCell ref="B34:B35"/>
    <mergeCell ref="B39:B40"/>
    <mergeCell ref="B41:B42"/>
    <mergeCell ref="F42:G43"/>
    <mergeCell ref="B43:B44"/>
    <mergeCell ref="B26:B27"/>
    <mergeCell ref="I27:J28"/>
    <mergeCell ref="B28:B29"/>
    <mergeCell ref="B30:B31"/>
    <mergeCell ref="F31:G32"/>
    <mergeCell ref="B32:B33"/>
    <mergeCell ref="B18:B19"/>
    <mergeCell ref="N19:S22"/>
    <mergeCell ref="B20:B21"/>
    <mergeCell ref="B22:B23"/>
    <mergeCell ref="F23:G24"/>
    <mergeCell ref="B24:B25"/>
    <mergeCell ref="B10:B11"/>
    <mergeCell ref="I11:J12"/>
    <mergeCell ref="B12:B13"/>
    <mergeCell ref="B14:B15"/>
    <mergeCell ref="F15:G16"/>
    <mergeCell ref="B16:B17"/>
    <mergeCell ref="B2:L3"/>
    <mergeCell ref="B4:B5"/>
    <mergeCell ref="B6:B7"/>
    <mergeCell ref="J6:S7"/>
    <mergeCell ref="F7:G8"/>
    <mergeCell ref="B8:B9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25.25390625" style="0" bestFit="1" customWidth="1"/>
    <col min="3" max="20" width="4.375" style="0" customWidth="1"/>
  </cols>
  <sheetData>
    <row r="1" spans="1:2" ht="13.5">
      <c r="A1" t="s">
        <v>206</v>
      </c>
      <c r="B1" s="1"/>
    </row>
    <row r="2" spans="2:19" ht="12" customHeight="1">
      <c r="B2" s="258" t="s">
        <v>128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80"/>
      <c r="N2" s="80"/>
      <c r="O2" s="80"/>
      <c r="P2" s="80"/>
      <c r="Q2" s="80"/>
      <c r="R2" s="80"/>
      <c r="S2" s="80"/>
    </row>
    <row r="3" spans="2:19" ht="12" customHeight="1"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80"/>
      <c r="N3" s="80"/>
      <c r="O3" s="80"/>
      <c r="P3" s="80"/>
      <c r="Q3" s="80"/>
      <c r="R3" s="80"/>
      <c r="S3" s="80"/>
    </row>
    <row r="4" spans="2:19" ht="12" customHeight="1">
      <c r="B4" s="259" t="s">
        <v>129</v>
      </c>
      <c r="F4" s="82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80"/>
    </row>
    <row r="5" spans="2:19" ht="12" customHeight="1">
      <c r="B5" s="260"/>
      <c r="F5" s="82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104"/>
    </row>
    <row r="6" spans="2:19" ht="12" customHeight="1" thickBot="1">
      <c r="B6" s="261" t="s">
        <v>130</v>
      </c>
      <c r="D6" s="2"/>
      <c r="E6" s="2">
        <v>8</v>
      </c>
      <c r="F6" s="2"/>
      <c r="G6" s="2"/>
      <c r="H6" s="2"/>
      <c r="I6" s="2"/>
      <c r="J6" s="2"/>
      <c r="K6" s="2"/>
      <c r="L6" s="82"/>
      <c r="P6" s="83"/>
      <c r="Q6" s="83"/>
      <c r="R6" s="83"/>
      <c r="S6" s="83"/>
    </row>
    <row r="7" spans="2:19" ht="12" customHeight="1" thickTop="1">
      <c r="B7" s="262"/>
      <c r="C7" s="81"/>
      <c r="D7" s="105"/>
      <c r="E7" s="106"/>
      <c r="F7" s="289"/>
      <c r="G7" s="290"/>
      <c r="H7" s="2"/>
      <c r="I7" s="2"/>
      <c r="J7" s="2"/>
      <c r="K7" s="2"/>
      <c r="L7" s="82"/>
      <c r="N7" s="85"/>
      <c r="O7" s="86"/>
      <c r="P7" s="87"/>
      <c r="Q7" s="87"/>
      <c r="R7" s="88"/>
      <c r="S7" s="88"/>
    </row>
    <row r="8" spans="2:19" ht="12" customHeight="1" thickBot="1">
      <c r="B8" s="264" t="s">
        <v>131</v>
      </c>
      <c r="D8" s="2"/>
      <c r="E8" s="107"/>
      <c r="F8" s="291"/>
      <c r="G8" s="292"/>
      <c r="H8" s="108">
        <v>7</v>
      </c>
      <c r="I8" s="2"/>
      <c r="J8" s="2"/>
      <c r="K8" s="2"/>
      <c r="L8" s="82"/>
      <c r="O8" s="86"/>
      <c r="P8" s="87"/>
      <c r="Q8" s="87"/>
      <c r="R8" s="88"/>
      <c r="S8" s="88"/>
    </row>
    <row r="9" spans="2:19" ht="12" customHeight="1" thickTop="1">
      <c r="B9" s="260"/>
      <c r="D9" s="2"/>
      <c r="E9" s="109"/>
      <c r="F9" s="105"/>
      <c r="G9" s="106"/>
      <c r="H9" s="2"/>
      <c r="I9" s="2"/>
      <c r="J9" s="2"/>
      <c r="K9" s="2"/>
      <c r="L9" s="82"/>
      <c r="R9" s="89"/>
      <c r="S9" s="88"/>
    </row>
    <row r="10" spans="2:19" ht="12" customHeight="1">
      <c r="B10" s="261" t="s">
        <v>132</v>
      </c>
      <c r="C10" s="31"/>
      <c r="D10" s="110"/>
      <c r="E10" s="111"/>
      <c r="F10" s="2"/>
      <c r="G10" s="107"/>
      <c r="H10" s="2"/>
      <c r="I10" s="2"/>
      <c r="J10" s="2"/>
      <c r="K10" s="2"/>
      <c r="N10" s="89"/>
      <c r="O10" s="88"/>
      <c r="P10" s="88"/>
      <c r="Q10" s="88"/>
      <c r="R10" s="88"/>
      <c r="S10" s="88"/>
    </row>
    <row r="11" spans="2:19" ht="12" customHeight="1">
      <c r="B11" s="262"/>
      <c r="D11" s="2"/>
      <c r="E11" s="2">
        <v>4</v>
      </c>
      <c r="F11" s="2"/>
      <c r="G11" s="107"/>
      <c r="H11" s="2"/>
      <c r="I11" s="2"/>
      <c r="J11" s="2"/>
      <c r="K11" s="2"/>
      <c r="O11" s="88"/>
      <c r="P11" s="88"/>
      <c r="Q11" s="88"/>
      <c r="R11" s="88"/>
      <c r="S11" s="88"/>
    </row>
    <row r="12" spans="2:19" ht="12" customHeight="1" thickBot="1">
      <c r="B12" s="264" t="s">
        <v>133</v>
      </c>
      <c r="D12" s="2"/>
      <c r="E12" s="2"/>
      <c r="F12" s="2"/>
      <c r="G12" s="112"/>
      <c r="H12" s="2"/>
      <c r="I12" s="290" t="s">
        <v>134</v>
      </c>
      <c r="J12" s="290"/>
      <c r="K12" s="2"/>
      <c r="O12" s="88"/>
      <c r="P12" s="88"/>
      <c r="Q12" s="88"/>
      <c r="R12" s="88"/>
      <c r="S12" s="88"/>
    </row>
    <row r="13" spans="2:19" ht="12" customHeight="1" thickTop="1">
      <c r="B13" s="260"/>
      <c r="D13" s="2"/>
      <c r="E13" s="2"/>
      <c r="F13" s="2"/>
      <c r="G13" s="109"/>
      <c r="H13" s="105"/>
      <c r="I13" s="113"/>
      <c r="J13" s="2"/>
      <c r="K13" s="2"/>
      <c r="O13" s="88"/>
      <c r="P13" s="88"/>
      <c r="Q13" s="88"/>
      <c r="R13" s="88"/>
      <c r="S13" s="88"/>
    </row>
    <row r="14" spans="2:19" ht="12" customHeight="1">
      <c r="B14" s="261" t="s">
        <v>135</v>
      </c>
      <c r="C14" s="31"/>
      <c r="D14" s="110"/>
      <c r="E14" s="110">
        <v>6</v>
      </c>
      <c r="F14" s="2"/>
      <c r="G14" s="109"/>
      <c r="H14" s="2"/>
      <c r="I14" s="109"/>
      <c r="J14" s="2"/>
      <c r="K14" s="2"/>
      <c r="O14" s="1"/>
      <c r="P14" s="1"/>
      <c r="Q14" s="1"/>
      <c r="R14" s="1"/>
      <c r="S14" s="1"/>
    </row>
    <row r="15" spans="2:19" ht="12" customHeight="1">
      <c r="B15" s="262"/>
      <c r="D15" s="2"/>
      <c r="E15" s="109"/>
      <c r="F15" s="293"/>
      <c r="G15" s="294"/>
      <c r="H15" s="6"/>
      <c r="I15" s="109"/>
      <c r="J15" s="2"/>
      <c r="K15" s="2"/>
      <c r="N15" s="114"/>
      <c r="O15" s="114"/>
      <c r="P15" s="83"/>
      <c r="Q15" s="83"/>
      <c r="R15" s="83"/>
      <c r="S15" s="83"/>
    </row>
    <row r="16" spans="2:19" ht="12" customHeight="1" thickBot="1">
      <c r="B16" s="264" t="s">
        <v>136</v>
      </c>
      <c r="D16" s="2"/>
      <c r="E16" s="109"/>
      <c r="F16" s="295"/>
      <c r="G16" s="296"/>
      <c r="H16" s="115"/>
      <c r="I16" s="109"/>
      <c r="J16" s="2"/>
      <c r="K16" s="2"/>
      <c r="N16" s="114"/>
      <c r="O16" s="114"/>
      <c r="P16" s="98"/>
      <c r="Q16" s="114"/>
      <c r="R16" s="114"/>
      <c r="S16" s="114"/>
    </row>
    <row r="17" spans="2:19" ht="12" customHeight="1" thickTop="1">
      <c r="B17" s="260"/>
      <c r="D17" s="2"/>
      <c r="E17" s="107"/>
      <c r="F17" s="2"/>
      <c r="G17" s="2"/>
      <c r="H17" s="108">
        <v>4</v>
      </c>
      <c r="I17" s="116"/>
      <c r="J17" s="2"/>
      <c r="K17" s="2"/>
      <c r="N17" s="117"/>
      <c r="O17" s="117"/>
      <c r="P17" s="98"/>
      <c r="Q17" s="114"/>
      <c r="R17" s="114"/>
      <c r="S17" s="114"/>
    </row>
    <row r="18" spans="2:18" ht="12" customHeight="1" thickBot="1">
      <c r="B18" s="261" t="s">
        <v>137</v>
      </c>
      <c r="C18" s="34"/>
      <c r="D18" s="118"/>
      <c r="E18" s="119"/>
      <c r="F18" s="2"/>
      <c r="G18" s="2"/>
      <c r="H18" s="115"/>
      <c r="I18" s="109"/>
      <c r="J18" s="2"/>
      <c r="K18" s="2"/>
      <c r="N18" s="1"/>
      <c r="O18" s="1"/>
      <c r="P18" s="102"/>
      <c r="Q18" s="117"/>
      <c r="R18" s="117"/>
    </row>
    <row r="19" spans="2:19" ht="12" customHeight="1" thickTop="1">
      <c r="B19" s="262"/>
      <c r="D19" s="2"/>
      <c r="E19" s="2">
        <v>7</v>
      </c>
      <c r="F19" s="2"/>
      <c r="G19" s="2"/>
      <c r="H19" s="2"/>
      <c r="I19" s="109"/>
      <c r="J19" s="293"/>
      <c r="K19" s="297"/>
      <c r="L19" s="299" t="s">
        <v>138</v>
      </c>
      <c r="M19" s="300"/>
      <c r="N19" s="300"/>
      <c r="O19" s="300"/>
      <c r="P19" s="300"/>
      <c r="Q19" s="300"/>
      <c r="R19" s="300"/>
      <c r="S19" s="301"/>
    </row>
    <row r="20" spans="2:19" ht="12" customHeight="1" thickBot="1">
      <c r="B20" s="264" t="s">
        <v>139</v>
      </c>
      <c r="D20" s="2"/>
      <c r="E20" s="2"/>
      <c r="F20" s="2"/>
      <c r="G20" s="6"/>
      <c r="H20" s="2"/>
      <c r="I20" s="109"/>
      <c r="J20" s="295"/>
      <c r="K20" s="298"/>
      <c r="L20" s="302"/>
      <c r="M20" s="303"/>
      <c r="N20" s="303"/>
      <c r="O20" s="303"/>
      <c r="P20" s="303"/>
      <c r="Q20" s="303"/>
      <c r="R20" s="303"/>
      <c r="S20" s="304"/>
    </row>
    <row r="21" spans="2:19" ht="12" customHeight="1" thickTop="1">
      <c r="B21" s="260"/>
      <c r="D21" s="2"/>
      <c r="E21" s="2"/>
      <c r="F21" s="2"/>
      <c r="G21" s="2"/>
      <c r="H21" s="2"/>
      <c r="I21" s="107"/>
      <c r="J21" s="2"/>
      <c r="K21" s="2"/>
      <c r="L21" s="302"/>
      <c r="M21" s="303"/>
      <c r="N21" s="303"/>
      <c r="O21" s="303"/>
      <c r="P21" s="303"/>
      <c r="Q21" s="303"/>
      <c r="R21" s="303"/>
      <c r="S21" s="304"/>
    </row>
    <row r="22" spans="2:19" ht="12" customHeight="1" thickBot="1">
      <c r="B22" s="261" t="s">
        <v>140</v>
      </c>
      <c r="D22" s="2"/>
      <c r="E22" s="2">
        <v>8</v>
      </c>
      <c r="F22" s="2"/>
      <c r="G22" s="2"/>
      <c r="H22" s="2"/>
      <c r="I22" s="107"/>
      <c r="J22" s="2"/>
      <c r="K22" s="2"/>
      <c r="L22" s="305"/>
      <c r="M22" s="306"/>
      <c r="N22" s="306"/>
      <c r="O22" s="306"/>
      <c r="P22" s="306"/>
      <c r="Q22" s="306"/>
      <c r="R22" s="306"/>
      <c r="S22" s="307"/>
    </row>
    <row r="23" spans="2:19" ht="12" customHeight="1" thickTop="1">
      <c r="B23" s="262"/>
      <c r="C23" s="81"/>
      <c r="D23" s="105"/>
      <c r="E23" s="106"/>
      <c r="F23" s="289"/>
      <c r="G23" s="290"/>
      <c r="H23" s="2"/>
      <c r="I23" s="107"/>
      <c r="J23" s="2"/>
      <c r="K23" s="2"/>
      <c r="N23" s="89"/>
      <c r="O23" s="120"/>
      <c r="P23" s="120"/>
      <c r="Q23" s="120"/>
      <c r="R23" s="120"/>
      <c r="S23" s="120"/>
    </row>
    <row r="24" spans="2:19" ht="12" customHeight="1" thickBot="1">
      <c r="B24" s="264" t="s">
        <v>141</v>
      </c>
      <c r="D24" s="2"/>
      <c r="E24" s="107"/>
      <c r="F24" s="291"/>
      <c r="G24" s="292"/>
      <c r="H24" s="108">
        <v>7</v>
      </c>
      <c r="I24" s="107"/>
      <c r="J24" s="2"/>
      <c r="K24" s="2"/>
      <c r="N24" s="89"/>
      <c r="O24" s="120"/>
      <c r="P24" s="120"/>
      <c r="Q24" s="120"/>
      <c r="R24" s="120"/>
      <c r="S24" s="120"/>
    </row>
    <row r="25" spans="2:19" ht="12" customHeight="1" thickTop="1">
      <c r="B25" s="260"/>
      <c r="D25" s="2"/>
      <c r="E25" s="109"/>
      <c r="F25" s="105"/>
      <c r="G25" s="106"/>
      <c r="H25" s="2"/>
      <c r="I25" s="107"/>
      <c r="J25" s="2"/>
      <c r="K25" s="2"/>
      <c r="N25" s="89"/>
      <c r="O25" s="120"/>
      <c r="P25" s="120"/>
      <c r="Q25" s="120"/>
      <c r="R25" s="120"/>
      <c r="S25" s="120"/>
    </row>
    <row r="26" spans="2:19" ht="12" customHeight="1">
      <c r="B26" s="308" t="s">
        <v>142</v>
      </c>
      <c r="C26" s="31"/>
      <c r="D26" s="110"/>
      <c r="E26" s="111"/>
      <c r="F26" s="2"/>
      <c r="G26" s="107"/>
      <c r="H26" s="2"/>
      <c r="I26" s="107"/>
      <c r="J26" s="2"/>
      <c r="K26" s="2"/>
      <c r="N26" s="89"/>
      <c r="O26" s="120"/>
      <c r="P26" s="120"/>
      <c r="Q26" s="120"/>
      <c r="R26" s="120"/>
      <c r="S26" s="120"/>
    </row>
    <row r="27" spans="2:19" ht="12" customHeight="1" thickBot="1">
      <c r="B27" s="309"/>
      <c r="D27" s="2"/>
      <c r="E27" s="2">
        <v>5</v>
      </c>
      <c r="F27" s="2"/>
      <c r="G27" s="107"/>
      <c r="H27" s="289"/>
      <c r="I27" s="310"/>
      <c r="J27" s="2"/>
      <c r="K27" s="2"/>
      <c r="O27" s="120"/>
      <c r="P27" s="120"/>
      <c r="Q27" s="120"/>
      <c r="R27" s="120"/>
      <c r="S27" s="120"/>
    </row>
    <row r="28" spans="2:19" ht="12" customHeight="1" thickBot="1">
      <c r="B28" s="264" t="s">
        <v>143</v>
      </c>
      <c r="D28" s="2"/>
      <c r="E28" s="2"/>
      <c r="F28" s="2"/>
      <c r="G28" s="112"/>
      <c r="H28" s="291"/>
      <c r="I28" s="311"/>
      <c r="J28" s="2"/>
      <c r="K28" s="312" t="s">
        <v>11</v>
      </c>
      <c r="L28" s="313"/>
      <c r="M28" s="313"/>
      <c r="N28" s="313"/>
      <c r="O28" s="313"/>
      <c r="P28" s="313"/>
      <c r="Q28" s="313"/>
      <c r="R28" s="313"/>
      <c r="S28" s="314"/>
    </row>
    <row r="29" spans="2:19" ht="12" customHeight="1" thickBot="1" thickTop="1">
      <c r="B29" s="260"/>
      <c r="D29" s="2"/>
      <c r="E29" s="2"/>
      <c r="F29" s="2"/>
      <c r="G29" s="109"/>
      <c r="H29" s="2"/>
      <c r="I29" s="290" t="s">
        <v>144</v>
      </c>
      <c r="J29" s="297"/>
      <c r="K29" s="315"/>
      <c r="L29" s="316"/>
      <c r="M29" s="316"/>
      <c r="N29" s="316"/>
      <c r="O29" s="316"/>
      <c r="P29" s="316"/>
      <c r="Q29" s="316"/>
      <c r="R29" s="316"/>
      <c r="S29" s="317"/>
    </row>
    <row r="30" spans="2:19" ht="12" customHeight="1">
      <c r="B30" s="261" t="s">
        <v>145</v>
      </c>
      <c r="C30" s="31"/>
      <c r="D30" s="110"/>
      <c r="E30" s="110">
        <v>5</v>
      </c>
      <c r="F30" s="2"/>
      <c r="G30" s="109"/>
      <c r="H30" s="2"/>
      <c r="I30" s="2"/>
      <c r="J30" s="6"/>
      <c r="K30" s="318" t="s">
        <v>14</v>
      </c>
      <c r="L30" s="319"/>
      <c r="M30" s="282" t="s">
        <v>140</v>
      </c>
      <c r="N30" s="283"/>
      <c r="O30" s="283"/>
      <c r="P30" s="283"/>
      <c r="Q30" s="283"/>
      <c r="R30" s="283"/>
      <c r="S30" s="322"/>
    </row>
    <row r="31" spans="2:19" ht="12" customHeight="1" thickBot="1">
      <c r="B31" s="262"/>
      <c r="D31" s="2"/>
      <c r="E31" s="109"/>
      <c r="F31" s="293"/>
      <c r="G31" s="294"/>
      <c r="H31" s="2"/>
      <c r="I31" s="2"/>
      <c r="J31" s="6"/>
      <c r="K31" s="320"/>
      <c r="L31" s="321"/>
      <c r="M31" s="285"/>
      <c r="N31" s="286"/>
      <c r="O31" s="286"/>
      <c r="P31" s="286"/>
      <c r="Q31" s="286"/>
      <c r="R31" s="286"/>
      <c r="S31" s="323"/>
    </row>
    <row r="32" spans="2:19" ht="12" customHeight="1" thickBot="1">
      <c r="B32" s="264" t="s">
        <v>146</v>
      </c>
      <c r="D32" s="2"/>
      <c r="E32" s="109"/>
      <c r="F32" s="295"/>
      <c r="G32" s="296"/>
      <c r="H32" s="2"/>
      <c r="I32" s="2"/>
      <c r="J32" s="6"/>
      <c r="K32" s="318" t="s">
        <v>18</v>
      </c>
      <c r="L32" s="319"/>
      <c r="M32" s="282" t="s">
        <v>130</v>
      </c>
      <c r="N32" s="283"/>
      <c r="O32" s="283"/>
      <c r="P32" s="283"/>
      <c r="Q32" s="283"/>
      <c r="R32" s="283"/>
      <c r="S32" s="322"/>
    </row>
    <row r="33" spans="2:19" ht="12" customHeight="1" thickBot="1" thickTop="1">
      <c r="B33" s="260"/>
      <c r="D33" s="2"/>
      <c r="E33" s="107"/>
      <c r="F33" s="2"/>
      <c r="G33" s="2"/>
      <c r="H33" s="108">
        <v>6</v>
      </c>
      <c r="I33" s="2"/>
      <c r="J33" s="6"/>
      <c r="K33" s="320"/>
      <c r="L33" s="321"/>
      <c r="M33" s="285"/>
      <c r="N33" s="286"/>
      <c r="O33" s="286"/>
      <c r="P33" s="286"/>
      <c r="Q33" s="286"/>
      <c r="R33" s="286"/>
      <c r="S33" s="323"/>
    </row>
    <row r="34" spans="2:19" ht="12" customHeight="1" thickBot="1">
      <c r="B34" s="261" t="s">
        <v>147</v>
      </c>
      <c r="C34" s="34"/>
      <c r="D34" s="118"/>
      <c r="E34" s="119"/>
      <c r="F34" s="2"/>
      <c r="G34" s="2"/>
      <c r="H34" s="2"/>
      <c r="I34" s="2"/>
      <c r="J34" s="6"/>
      <c r="K34" s="318" t="s">
        <v>21</v>
      </c>
      <c r="L34" s="319"/>
      <c r="M34" s="282" t="s">
        <v>148</v>
      </c>
      <c r="N34" s="283"/>
      <c r="O34" s="283"/>
      <c r="P34" s="283"/>
      <c r="Q34" s="283"/>
      <c r="R34" s="283"/>
      <c r="S34" s="322"/>
    </row>
    <row r="35" spans="2:19" ht="12" customHeight="1" thickBot="1" thickTop="1">
      <c r="B35" s="262"/>
      <c r="D35" s="2"/>
      <c r="E35" s="2">
        <v>8</v>
      </c>
      <c r="F35" s="2"/>
      <c r="G35" s="2"/>
      <c r="H35" s="2"/>
      <c r="I35" s="2"/>
      <c r="J35" s="2"/>
      <c r="K35" s="320"/>
      <c r="L35" s="321"/>
      <c r="M35" s="285"/>
      <c r="N35" s="286"/>
      <c r="O35" s="286"/>
      <c r="P35" s="286"/>
      <c r="Q35" s="286"/>
      <c r="R35" s="286"/>
      <c r="S35" s="323"/>
    </row>
    <row r="36" spans="4:19" ht="12" customHeight="1">
      <c r="D36" s="2"/>
      <c r="E36" s="2"/>
      <c r="F36" s="2"/>
      <c r="G36" s="6"/>
      <c r="H36" s="6"/>
      <c r="I36" s="2"/>
      <c r="J36" s="2"/>
      <c r="K36" s="318" t="s">
        <v>21</v>
      </c>
      <c r="L36" s="319"/>
      <c r="M36" s="282" t="s">
        <v>149</v>
      </c>
      <c r="N36" s="283"/>
      <c r="O36" s="283"/>
      <c r="P36" s="283"/>
      <c r="Q36" s="283"/>
      <c r="R36" s="283"/>
      <c r="S36" s="322"/>
    </row>
    <row r="37" spans="6:19" ht="12" customHeight="1" thickBot="1">
      <c r="F37" s="82"/>
      <c r="G37" s="1"/>
      <c r="H37" s="1"/>
      <c r="I37" s="121"/>
      <c r="J37" s="121"/>
      <c r="K37" s="320"/>
      <c r="L37" s="321"/>
      <c r="M37" s="285"/>
      <c r="N37" s="286"/>
      <c r="O37" s="286"/>
      <c r="P37" s="286"/>
      <c r="Q37" s="286"/>
      <c r="R37" s="286"/>
      <c r="S37" s="323"/>
    </row>
    <row r="38" spans="6:19" ht="12" customHeight="1">
      <c r="F38" s="82"/>
      <c r="G38" s="1"/>
      <c r="H38" s="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"/>
    </row>
    <row r="39" spans="2:19" ht="12" customHeight="1">
      <c r="B39" s="258" t="s">
        <v>150</v>
      </c>
      <c r="C39" s="258"/>
      <c r="D39" s="258"/>
      <c r="E39" s="258"/>
      <c r="F39" s="258"/>
      <c r="G39" s="258"/>
      <c r="H39" s="258"/>
      <c r="I39" s="258"/>
      <c r="J39" s="258"/>
      <c r="K39" s="258"/>
      <c r="L39" s="1"/>
      <c r="M39" s="120"/>
      <c r="N39" s="120"/>
      <c r="O39" s="120"/>
      <c r="P39" s="120"/>
      <c r="R39" s="1"/>
      <c r="S39" s="1"/>
    </row>
    <row r="40" spans="2:19" ht="12" customHeight="1"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1"/>
      <c r="M40" s="120"/>
      <c r="N40" s="120"/>
      <c r="O40" s="120"/>
      <c r="P40" s="120"/>
      <c r="R40" s="1"/>
      <c r="S40" s="1"/>
    </row>
    <row r="41" spans="2:19" ht="12" customHeight="1">
      <c r="B41" s="259" t="s">
        <v>151</v>
      </c>
      <c r="F41" s="82"/>
      <c r="H41" s="1"/>
      <c r="I41" s="82"/>
      <c r="L41" s="120"/>
      <c r="M41" s="120"/>
      <c r="O41" s="1"/>
      <c r="P41" s="1"/>
      <c r="Q41" s="88"/>
      <c r="S41" s="97"/>
    </row>
    <row r="42" spans="2:19" ht="12" customHeight="1">
      <c r="B42" s="260"/>
      <c r="D42" s="2"/>
      <c r="E42" s="2"/>
      <c r="F42" s="2"/>
      <c r="G42" s="6"/>
      <c r="H42" s="115"/>
      <c r="I42" s="2"/>
      <c r="J42" s="2"/>
      <c r="L42" s="120"/>
      <c r="M42" s="120"/>
      <c r="O42" s="1"/>
      <c r="P42" s="1"/>
      <c r="Q42" s="88"/>
      <c r="S42" s="97"/>
    </row>
    <row r="43" spans="2:19" ht="12" customHeight="1">
      <c r="B43" s="261" t="s">
        <v>152</v>
      </c>
      <c r="C43" s="31"/>
      <c r="D43" s="110"/>
      <c r="E43" s="110">
        <v>3</v>
      </c>
      <c r="F43" s="2"/>
      <c r="G43" s="115"/>
      <c r="H43" s="115"/>
      <c r="I43" s="2"/>
      <c r="J43" s="2"/>
      <c r="L43" s="120"/>
      <c r="M43" s="120"/>
      <c r="O43" s="1"/>
      <c r="P43" s="1"/>
      <c r="Q43" s="88"/>
      <c r="S43" s="97"/>
    </row>
    <row r="44" spans="2:19" ht="12" customHeight="1">
      <c r="B44" s="262"/>
      <c r="D44" s="2"/>
      <c r="E44" s="109"/>
      <c r="F44" s="293"/>
      <c r="G44" s="324"/>
      <c r="H44" s="2"/>
      <c r="I44" s="2"/>
      <c r="J44" s="2"/>
      <c r="L44" s="120"/>
      <c r="M44" s="120"/>
      <c r="P44" s="88"/>
      <c r="Q44" s="1"/>
      <c r="R44" s="1"/>
      <c r="S44" s="97"/>
    </row>
    <row r="45" spans="2:19" ht="12" customHeight="1" thickBot="1">
      <c r="B45" s="264" t="s">
        <v>153</v>
      </c>
      <c r="D45" s="2"/>
      <c r="E45" s="109"/>
      <c r="F45" s="295"/>
      <c r="G45" s="292"/>
      <c r="H45" s="2">
        <v>6</v>
      </c>
      <c r="I45" s="2"/>
      <c r="J45" s="2"/>
      <c r="L45" s="120"/>
      <c r="M45" s="120"/>
      <c r="P45" s="88"/>
      <c r="Q45" s="88"/>
      <c r="R45" s="88"/>
      <c r="S45" s="88"/>
    </row>
    <row r="46" spans="2:19" ht="12" customHeight="1" thickTop="1">
      <c r="B46" s="260"/>
      <c r="D46" s="2"/>
      <c r="E46" s="107"/>
      <c r="F46" s="105"/>
      <c r="G46" s="105"/>
      <c r="H46" s="106"/>
      <c r="I46" s="2"/>
      <c r="J46" s="2"/>
      <c r="L46" s="120"/>
      <c r="M46" s="120"/>
      <c r="P46" s="88"/>
      <c r="Q46" s="88"/>
      <c r="R46" s="88"/>
      <c r="S46" s="88"/>
    </row>
    <row r="47" spans="2:19" ht="12" customHeight="1" thickBot="1">
      <c r="B47" s="261" t="s">
        <v>154</v>
      </c>
      <c r="C47" s="34"/>
      <c r="D47" s="118"/>
      <c r="E47" s="119"/>
      <c r="F47" s="2"/>
      <c r="G47" s="2"/>
      <c r="H47" s="107"/>
      <c r="I47" s="2"/>
      <c r="J47" s="2"/>
      <c r="L47" s="120"/>
      <c r="M47" s="120"/>
      <c r="P47" s="88"/>
      <c r="Q47" s="88"/>
      <c r="R47" s="88"/>
      <c r="S47" s="88"/>
    </row>
    <row r="48" spans="2:19" ht="12" customHeight="1" thickTop="1">
      <c r="B48" s="262"/>
      <c r="D48" s="2"/>
      <c r="E48" s="2">
        <v>8</v>
      </c>
      <c r="F48" s="2"/>
      <c r="G48" s="2"/>
      <c r="H48" s="107"/>
      <c r="I48" s="289"/>
      <c r="J48" s="324"/>
      <c r="L48" s="299" t="s">
        <v>155</v>
      </c>
      <c r="M48" s="300"/>
      <c r="N48" s="300"/>
      <c r="O48" s="300"/>
      <c r="P48" s="300"/>
      <c r="Q48" s="300"/>
      <c r="R48" s="300"/>
      <c r="S48" s="301"/>
    </row>
    <row r="49" spans="2:19" ht="12" customHeight="1" thickBot="1">
      <c r="B49" s="264" t="s">
        <v>156</v>
      </c>
      <c r="D49" s="2"/>
      <c r="E49" s="2"/>
      <c r="F49" s="2"/>
      <c r="G49" s="2"/>
      <c r="H49" s="107"/>
      <c r="I49" s="291"/>
      <c r="J49" s="292"/>
      <c r="K49" s="34"/>
      <c r="L49" s="302"/>
      <c r="M49" s="303"/>
      <c r="N49" s="303"/>
      <c r="O49" s="303"/>
      <c r="P49" s="303"/>
      <c r="Q49" s="303"/>
      <c r="R49" s="303"/>
      <c r="S49" s="304"/>
    </row>
    <row r="50" spans="2:19" ht="12" customHeight="1" thickTop="1">
      <c r="B50" s="260"/>
      <c r="D50" s="2"/>
      <c r="E50" s="2"/>
      <c r="F50" s="2"/>
      <c r="G50" s="2"/>
      <c r="H50" s="109"/>
      <c r="I50" s="2"/>
      <c r="J50" s="115"/>
      <c r="L50" s="302"/>
      <c r="M50" s="303"/>
      <c r="N50" s="303"/>
      <c r="O50" s="303"/>
      <c r="P50" s="303"/>
      <c r="Q50" s="303"/>
      <c r="R50" s="303"/>
      <c r="S50" s="304"/>
    </row>
    <row r="51" spans="2:19" ht="12" customHeight="1" thickBot="1">
      <c r="B51" s="261" t="s">
        <v>157</v>
      </c>
      <c r="D51" s="2"/>
      <c r="E51" s="2">
        <v>6</v>
      </c>
      <c r="F51" s="2"/>
      <c r="G51" s="2"/>
      <c r="H51" s="109"/>
      <c r="I51" s="2"/>
      <c r="J51" s="2"/>
      <c r="L51" s="305"/>
      <c r="M51" s="306"/>
      <c r="N51" s="306"/>
      <c r="O51" s="306"/>
      <c r="P51" s="306"/>
      <c r="Q51" s="306"/>
      <c r="R51" s="306"/>
      <c r="S51" s="307"/>
    </row>
    <row r="52" spans="2:19" ht="12" customHeight="1" thickTop="1">
      <c r="B52" s="262"/>
      <c r="C52" s="81"/>
      <c r="D52" s="105"/>
      <c r="E52" s="106"/>
      <c r="F52" s="289"/>
      <c r="G52" s="324"/>
      <c r="H52" s="109"/>
      <c r="I52" s="2"/>
      <c r="J52" s="2"/>
      <c r="L52" s="120"/>
      <c r="M52" s="120"/>
      <c r="P52" s="88"/>
      <c r="Q52" s="88"/>
      <c r="R52" s="88"/>
      <c r="S52" s="88"/>
    </row>
    <row r="53" spans="2:19" ht="12" customHeight="1" thickBot="1">
      <c r="B53" s="264" t="s">
        <v>158</v>
      </c>
      <c r="D53" s="2"/>
      <c r="E53" s="107"/>
      <c r="F53" s="291"/>
      <c r="G53" s="292"/>
      <c r="H53" s="122"/>
      <c r="I53" s="2"/>
      <c r="J53" s="2"/>
      <c r="L53" s="120"/>
      <c r="M53" s="120"/>
      <c r="P53" s="88"/>
      <c r="Q53" s="88"/>
      <c r="R53" s="88"/>
      <c r="S53" s="88"/>
    </row>
    <row r="54" spans="2:19" ht="12" customHeight="1" thickBot="1" thickTop="1">
      <c r="B54" s="260"/>
      <c r="D54" s="2"/>
      <c r="E54" s="109"/>
      <c r="F54" s="2"/>
      <c r="G54" s="2"/>
      <c r="H54" s="2">
        <v>5</v>
      </c>
      <c r="I54" s="2"/>
      <c r="J54" s="2"/>
      <c r="L54" s="120"/>
      <c r="M54" s="120"/>
      <c r="P54" s="88"/>
      <c r="Q54" s="88"/>
      <c r="R54" s="88"/>
      <c r="S54" s="88"/>
    </row>
    <row r="55" spans="2:19" ht="12" customHeight="1">
      <c r="B55" s="261" t="s">
        <v>159</v>
      </c>
      <c r="C55" s="31"/>
      <c r="D55" s="110"/>
      <c r="E55" s="111"/>
      <c r="F55" s="2"/>
      <c r="G55" s="2"/>
      <c r="H55" s="2"/>
      <c r="I55" s="2"/>
      <c r="J55" s="2"/>
      <c r="L55" s="276" t="s">
        <v>160</v>
      </c>
      <c r="M55" s="277"/>
      <c r="N55" s="277"/>
      <c r="O55" s="277"/>
      <c r="P55" s="277"/>
      <c r="Q55" s="277"/>
      <c r="R55" s="277"/>
      <c r="S55" s="278"/>
    </row>
    <row r="56" spans="2:19" ht="12" customHeight="1" thickBot="1">
      <c r="B56" s="262"/>
      <c r="D56" s="2"/>
      <c r="E56" s="2">
        <v>5</v>
      </c>
      <c r="F56" s="2"/>
      <c r="G56" s="2"/>
      <c r="H56" s="6"/>
      <c r="I56" s="6"/>
      <c r="J56" s="6"/>
      <c r="L56" s="279"/>
      <c r="M56" s="280"/>
      <c r="N56" s="280"/>
      <c r="O56" s="280"/>
      <c r="P56" s="280"/>
      <c r="Q56" s="280"/>
      <c r="R56" s="280"/>
      <c r="S56" s="281"/>
    </row>
    <row r="57" spans="6:19" ht="12" customHeight="1">
      <c r="F57" s="82"/>
      <c r="G57" s="1"/>
      <c r="H57" s="98"/>
      <c r="I57" s="92"/>
      <c r="J57" s="97"/>
      <c r="K57" s="1"/>
      <c r="L57" s="282" t="s">
        <v>154</v>
      </c>
      <c r="M57" s="283"/>
      <c r="N57" s="283"/>
      <c r="O57" s="283"/>
      <c r="P57" s="283"/>
      <c r="Q57" s="283"/>
      <c r="R57" s="283"/>
      <c r="S57" s="284"/>
    </row>
    <row r="58" spans="6:19" ht="12" customHeight="1" thickBot="1">
      <c r="F58" s="82"/>
      <c r="G58" s="1"/>
      <c r="H58" s="98"/>
      <c r="I58" s="92"/>
      <c r="J58" s="97"/>
      <c r="K58" s="1"/>
      <c r="L58" s="285"/>
      <c r="M58" s="286"/>
      <c r="N58" s="286"/>
      <c r="O58" s="286"/>
      <c r="P58" s="286"/>
      <c r="Q58" s="286"/>
      <c r="R58" s="286"/>
      <c r="S58" s="287"/>
    </row>
  </sheetData>
  <mergeCells count="51">
    <mergeCell ref="B55:B56"/>
    <mergeCell ref="L55:S56"/>
    <mergeCell ref="L57:S58"/>
    <mergeCell ref="B47:B48"/>
    <mergeCell ref="I48:J49"/>
    <mergeCell ref="L48:S51"/>
    <mergeCell ref="B49:B50"/>
    <mergeCell ref="B51:B52"/>
    <mergeCell ref="F52:G53"/>
    <mergeCell ref="B53:B54"/>
    <mergeCell ref="B39:K40"/>
    <mergeCell ref="B41:B42"/>
    <mergeCell ref="B43:B44"/>
    <mergeCell ref="F44:G45"/>
    <mergeCell ref="B45:B46"/>
    <mergeCell ref="B34:B35"/>
    <mergeCell ref="K34:L35"/>
    <mergeCell ref="M34:S35"/>
    <mergeCell ref="K36:L37"/>
    <mergeCell ref="M36:S37"/>
    <mergeCell ref="B30:B31"/>
    <mergeCell ref="K30:L31"/>
    <mergeCell ref="M30:S31"/>
    <mergeCell ref="F31:G32"/>
    <mergeCell ref="B32:B33"/>
    <mergeCell ref="K32:L33"/>
    <mergeCell ref="M32:S33"/>
    <mergeCell ref="B26:B27"/>
    <mergeCell ref="H27:I28"/>
    <mergeCell ref="B28:B29"/>
    <mergeCell ref="K28:S29"/>
    <mergeCell ref="I29:J29"/>
    <mergeCell ref="B18:B19"/>
    <mergeCell ref="J19:K20"/>
    <mergeCell ref="L19:S22"/>
    <mergeCell ref="B20:B21"/>
    <mergeCell ref="B22:B23"/>
    <mergeCell ref="F23:G24"/>
    <mergeCell ref="B24:B25"/>
    <mergeCell ref="B10:B11"/>
    <mergeCell ref="B12:B13"/>
    <mergeCell ref="I12:J12"/>
    <mergeCell ref="B14:B15"/>
    <mergeCell ref="F15:G16"/>
    <mergeCell ref="B16:B17"/>
    <mergeCell ref="B2:L3"/>
    <mergeCell ref="B4:B5"/>
    <mergeCell ref="I4:R5"/>
    <mergeCell ref="B6:B7"/>
    <mergeCell ref="F7:G8"/>
    <mergeCell ref="B8:B9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4.625" style="0" customWidth="1"/>
    <col min="3" max="3" width="26.50390625" style="0" customWidth="1"/>
    <col min="4" max="6" width="2.625" style="0" customWidth="1"/>
    <col min="7" max="7" width="3.50390625" style="0" customWidth="1"/>
    <col min="8" max="8" width="2.50390625" style="0" customWidth="1"/>
    <col min="9" max="10" width="3.50390625" style="0" customWidth="1"/>
    <col min="11" max="11" width="2.50390625" style="0" customWidth="1"/>
    <col min="12" max="12" width="3.50390625" style="0" customWidth="1"/>
    <col min="13" max="13" width="3.375" style="0" customWidth="1"/>
    <col min="14" max="14" width="2.50390625" style="0" customWidth="1"/>
    <col min="15" max="15" width="3.375" style="0" customWidth="1"/>
    <col min="16" max="16" width="2.50390625" style="0" customWidth="1"/>
    <col min="17" max="17" width="3.375" style="0" customWidth="1"/>
    <col min="18" max="18" width="3.75390625" style="0" customWidth="1"/>
    <col min="19" max="19" width="4.125" style="0" customWidth="1"/>
    <col min="20" max="20" width="3.375" style="0" customWidth="1"/>
    <col min="21" max="21" width="3.75390625" style="0" customWidth="1"/>
    <col min="22" max="22" width="3.50390625" style="0" customWidth="1"/>
    <col min="23" max="24" width="2.75390625" style="0" customWidth="1"/>
  </cols>
  <sheetData>
    <row r="1" spans="1:2" ht="13.5">
      <c r="A1" t="s">
        <v>206</v>
      </c>
      <c r="B1" s="1"/>
    </row>
    <row r="2" spans="2:24" ht="15" customHeight="1">
      <c r="B2" s="354" t="s">
        <v>161</v>
      </c>
      <c r="C2" s="354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98"/>
    </row>
    <row r="3" spans="2:24" ht="15" customHeight="1">
      <c r="B3" s="355"/>
      <c r="C3" s="355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98"/>
    </row>
    <row r="4" spans="2:24" ht="15" customHeight="1">
      <c r="B4" s="356" t="s">
        <v>162</v>
      </c>
      <c r="C4" s="357"/>
      <c r="D4" s="325">
        <f>+B5</f>
        <v>1</v>
      </c>
      <c r="E4" s="352"/>
      <c r="F4" s="326"/>
      <c r="G4" s="325">
        <f>+B7</f>
        <v>2</v>
      </c>
      <c r="H4" s="352"/>
      <c r="I4" s="326"/>
      <c r="J4" s="325">
        <f>+B9</f>
        <v>3</v>
      </c>
      <c r="K4" s="352"/>
      <c r="L4" s="326"/>
      <c r="M4" s="124" t="s">
        <v>163</v>
      </c>
      <c r="N4" s="124" t="s">
        <v>164</v>
      </c>
      <c r="O4" s="124" t="s">
        <v>165</v>
      </c>
      <c r="P4" s="124" t="s">
        <v>164</v>
      </c>
      <c r="Q4" s="125" t="s">
        <v>166</v>
      </c>
      <c r="R4" s="353" t="s">
        <v>167</v>
      </c>
      <c r="S4" s="326"/>
      <c r="T4" s="325" t="s">
        <v>168</v>
      </c>
      <c r="U4" s="352"/>
      <c r="V4" s="326"/>
      <c r="W4" s="325" t="s">
        <v>169</v>
      </c>
      <c r="X4" s="326"/>
    </row>
    <row r="5" spans="2:24" ht="15" customHeight="1">
      <c r="B5" s="334">
        <v>1</v>
      </c>
      <c r="C5" s="336" t="s">
        <v>4</v>
      </c>
      <c r="D5" s="330" t="s">
        <v>170</v>
      </c>
      <c r="E5" s="332"/>
      <c r="F5" s="338"/>
      <c r="G5" s="327" t="str">
        <f>IF(G6=""," ",IF(G6&gt;I6,"○",IF(G6&lt;I6,"×","△")))</f>
        <v>○</v>
      </c>
      <c r="H5" s="328"/>
      <c r="I5" s="342"/>
      <c r="J5" s="327" t="str">
        <f>IF(J6=""," ",IF(J6&gt;L6,"○",IF(J6&lt;L6,"×","△")))</f>
        <v>○</v>
      </c>
      <c r="K5" s="328"/>
      <c r="L5" s="329"/>
      <c r="M5" s="330">
        <f>IF(G6&gt;I6,1,0)+IF(J6&gt;L6,1,0)</f>
        <v>2</v>
      </c>
      <c r="N5" s="332" t="s">
        <v>164</v>
      </c>
      <c r="O5" s="332">
        <f>IF(G6+I6&gt;0,IF(G6=I6,1,0),0)+IF(J6+L6&gt;0,IF(J6=L6,1,0),0)</f>
        <v>0</v>
      </c>
      <c r="P5" s="332" t="s">
        <v>164</v>
      </c>
      <c r="Q5" s="343">
        <f>IF(G6&lt;I6,1,0)+IF(J6&lt;L6,1,0)</f>
        <v>0</v>
      </c>
      <c r="R5" s="330">
        <f>M5*2+O5*1</f>
        <v>4</v>
      </c>
      <c r="S5" s="338"/>
      <c r="T5" s="1" t="s">
        <v>171</v>
      </c>
      <c r="U5" s="332">
        <f>G6+J6</f>
        <v>18</v>
      </c>
      <c r="V5" s="343"/>
      <c r="W5" s="332">
        <f>RANK(R5,R5:S10,0)</f>
        <v>1</v>
      </c>
      <c r="X5" s="338"/>
    </row>
    <row r="6" spans="2:24" ht="15" customHeight="1">
      <c r="B6" s="335"/>
      <c r="C6" s="337"/>
      <c r="D6" s="339"/>
      <c r="E6" s="340"/>
      <c r="F6" s="341"/>
      <c r="G6" s="127">
        <v>8</v>
      </c>
      <c r="H6" s="127" t="s">
        <v>164</v>
      </c>
      <c r="I6" s="128">
        <v>4</v>
      </c>
      <c r="J6" s="127">
        <v>10</v>
      </c>
      <c r="K6" s="127" t="s">
        <v>164</v>
      </c>
      <c r="L6" s="128">
        <v>6</v>
      </c>
      <c r="M6" s="331"/>
      <c r="N6" s="333"/>
      <c r="O6" s="333"/>
      <c r="P6" s="333"/>
      <c r="Q6" s="346"/>
      <c r="R6" s="339"/>
      <c r="S6" s="341"/>
      <c r="T6" s="126" t="s">
        <v>172</v>
      </c>
      <c r="U6" s="340">
        <f>I6+L6</f>
        <v>10</v>
      </c>
      <c r="V6" s="341"/>
      <c r="W6" s="340"/>
      <c r="X6" s="341"/>
    </row>
    <row r="7" spans="2:24" ht="15" customHeight="1">
      <c r="B7" s="349">
        <v>2</v>
      </c>
      <c r="C7" s="350" t="s">
        <v>9</v>
      </c>
      <c r="D7" s="351" t="str">
        <f>IF(D8=""," ",IF(D8&gt;F8,"○",IF(D8&lt;F8,"×","△")))</f>
        <v>×</v>
      </c>
      <c r="E7" s="328"/>
      <c r="F7" s="329"/>
      <c r="G7" s="330" t="s">
        <v>170</v>
      </c>
      <c r="H7" s="332"/>
      <c r="I7" s="338"/>
      <c r="J7" s="327" t="str">
        <f>IF(J8=""," ",IF(J8&gt;L8,"○",IF(J8&lt;L8,"×","△")))</f>
        <v>○</v>
      </c>
      <c r="K7" s="328"/>
      <c r="L7" s="329"/>
      <c r="M7" s="358">
        <f>IF(D8&gt;F8,1,0)+IF(J8&gt;L8,1,0)</f>
        <v>1</v>
      </c>
      <c r="N7" s="344" t="s">
        <v>164</v>
      </c>
      <c r="O7" s="344">
        <f>IF(D8+F8&gt;0,IF(D8=F8,1,0),0)+IF(J8+L8&gt;0,IF(J8=L8,1,0),0)</f>
        <v>0</v>
      </c>
      <c r="P7" s="344" t="s">
        <v>164</v>
      </c>
      <c r="Q7" s="345">
        <f>IF(D8&lt;F8,1,0)+IF(J8&lt;L8,1,0)</f>
        <v>1</v>
      </c>
      <c r="R7" s="330">
        <f>M7*2+O7*1</f>
        <v>2</v>
      </c>
      <c r="S7" s="338"/>
      <c r="T7" s="1" t="s">
        <v>171</v>
      </c>
      <c r="U7" s="332">
        <f>D8+J8</f>
        <v>15</v>
      </c>
      <c r="V7" s="343"/>
      <c r="W7" s="332">
        <f>RANK(R7,R5:S10,0)</f>
        <v>2</v>
      </c>
      <c r="X7" s="338"/>
    </row>
    <row r="8" spans="2:24" ht="15" customHeight="1">
      <c r="B8" s="335"/>
      <c r="C8" s="337"/>
      <c r="D8" s="127">
        <f>I6</f>
        <v>4</v>
      </c>
      <c r="E8" s="127" t="s">
        <v>164</v>
      </c>
      <c r="F8" s="128">
        <f>G6</f>
        <v>8</v>
      </c>
      <c r="G8" s="339"/>
      <c r="H8" s="340"/>
      <c r="I8" s="341"/>
      <c r="J8" s="127">
        <v>11</v>
      </c>
      <c r="K8" s="127" t="s">
        <v>164</v>
      </c>
      <c r="L8" s="128">
        <v>4</v>
      </c>
      <c r="M8" s="331"/>
      <c r="N8" s="333"/>
      <c r="O8" s="333"/>
      <c r="P8" s="333"/>
      <c r="Q8" s="346"/>
      <c r="R8" s="339"/>
      <c r="S8" s="341"/>
      <c r="T8" s="126" t="s">
        <v>172</v>
      </c>
      <c r="U8" s="340">
        <f>F8+L8</f>
        <v>12</v>
      </c>
      <c r="V8" s="341"/>
      <c r="W8" s="340"/>
      <c r="X8" s="341"/>
    </row>
    <row r="9" spans="2:24" ht="15" customHeight="1">
      <c r="B9" s="349">
        <v>3</v>
      </c>
      <c r="C9" s="350" t="s">
        <v>92</v>
      </c>
      <c r="D9" s="351" t="str">
        <f>IF(D10=""," ",IF(D10&gt;F10,"○",IF(D10&lt;F10,"×","△")))</f>
        <v>×</v>
      </c>
      <c r="E9" s="328"/>
      <c r="F9" s="342"/>
      <c r="G9" s="327" t="str">
        <f>IF(G10=""," ",IF(G10&gt;I10,"○",IF(G10&lt;I10,"×","△")))</f>
        <v>×</v>
      </c>
      <c r="H9" s="328"/>
      <c r="I9" s="329"/>
      <c r="J9" s="330" t="s">
        <v>170</v>
      </c>
      <c r="K9" s="332"/>
      <c r="L9" s="343"/>
      <c r="M9" s="358">
        <f>IF(D10&gt;F10,1,0)+IF(G10&gt;I10,1,0)</f>
        <v>0</v>
      </c>
      <c r="N9" s="344" t="s">
        <v>164</v>
      </c>
      <c r="O9" s="344">
        <f>IF(D10+F10&gt;0,IF(D10=F10,1,0),0)+IF(G10+I10&gt;0,IF(G10=I10,1,0),0)</f>
        <v>0</v>
      </c>
      <c r="P9" s="344" t="s">
        <v>164</v>
      </c>
      <c r="Q9" s="345">
        <f>IF(D10&lt;F10,1,0)+IF(G10&lt;I10,1,0)</f>
        <v>2</v>
      </c>
      <c r="R9" s="330">
        <f>M9*2+O9*1</f>
        <v>0</v>
      </c>
      <c r="S9" s="338"/>
      <c r="T9" s="1" t="s">
        <v>171</v>
      </c>
      <c r="U9" s="332">
        <f>D10+G10</f>
        <v>10</v>
      </c>
      <c r="V9" s="343"/>
      <c r="W9" s="332">
        <f>RANK(R9,R5:S10,0)</f>
        <v>3</v>
      </c>
      <c r="X9" s="338"/>
    </row>
    <row r="10" spans="2:24" ht="15" customHeight="1">
      <c r="B10" s="335"/>
      <c r="C10" s="337"/>
      <c r="D10" s="127">
        <f>L6</f>
        <v>6</v>
      </c>
      <c r="E10" s="127" t="s">
        <v>164</v>
      </c>
      <c r="F10" s="128">
        <f>J6</f>
        <v>10</v>
      </c>
      <c r="G10" s="127">
        <f>L8</f>
        <v>4</v>
      </c>
      <c r="H10" s="127" t="s">
        <v>164</v>
      </c>
      <c r="I10" s="128">
        <f>J8</f>
        <v>11</v>
      </c>
      <c r="J10" s="339"/>
      <c r="K10" s="340"/>
      <c r="L10" s="348"/>
      <c r="M10" s="331"/>
      <c r="N10" s="333"/>
      <c r="O10" s="333"/>
      <c r="P10" s="333"/>
      <c r="Q10" s="346"/>
      <c r="R10" s="331"/>
      <c r="S10" s="347"/>
      <c r="T10" s="126" t="s">
        <v>172</v>
      </c>
      <c r="U10" s="340">
        <f>F10+I10</f>
        <v>21</v>
      </c>
      <c r="V10" s="341"/>
      <c r="W10" s="333"/>
      <c r="X10" s="347"/>
    </row>
    <row r="11" spans="2:24" ht="15" customHeight="1">
      <c r="B11" s="1"/>
      <c r="D11" s="79"/>
      <c r="E11" s="79"/>
      <c r="F11" s="79"/>
      <c r="G11" s="79"/>
      <c r="H11" s="79"/>
      <c r="I11" s="79"/>
      <c r="J11" s="79"/>
      <c r="K11" s="79"/>
      <c r="L11" s="7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5" customHeight="1">
      <c r="B12" s="359" t="s">
        <v>173</v>
      </c>
      <c r="C12" s="360"/>
      <c r="D12" s="325">
        <f>+B13</f>
        <v>4</v>
      </c>
      <c r="E12" s="352"/>
      <c r="F12" s="326"/>
      <c r="G12" s="325">
        <f>+B15</f>
        <v>5</v>
      </c>
      <c r="H12" s="352"/>
      <c r="I12" s="326"/>
      <c r="J12" s="325">
        <f>+B17</f>
        <v>6</v>
      </c>
      <c r="K12" s="352"/>
      <c r="L12" s="326"/>
      <c r="M12" s="124" t="s">
        <v>163</v>
      </c>
      <c r="N12" s="124" t="s">
        <v>164</v>
      </c>
      <c r="O12" s="124" t="s">
        <v>165</v>
      </c>
      <c r="P12" s="124" t="s">
        <v>164</v>
      </c>
      <c r="Q12" s="125" t="s">
        <v>166</v>
      </c>
      <c r="R12" s="353" t="s">
        <v>167</v>
      </c>
      <c r="S12" s="326"/>
      <c r="T12" s="325" t="s">
        <v>168</v>
      </c>
      <c r="U12" s="352"/>
      <c r="V12" s="326"/>
      <c r="W12" s="325" t="s">
        <v>169</v>
      </c>
      <c r="X12" s="326"/>
    </row>
    <row r="13" spans="2:24" ht="15" customHeight="1">
      <c r="B13" s="334">
        <v>4</v>
      </c>
      <c r="C13" s="336" t="s">
        <v>22</v>
      </c>
      <c r="D13" s="330" t="s">
        <v>170</v>
      </c>
      <c r="E13" s="332"/>
      <c r="F13" s="338"/>
      <c r="G13" s="327" t="str">
        <f>IF(G14=""," ",IF(G14&gt;I14,"○",IF(G14&lt;I14,"×","△")))</f>
        <v>○</v>
      </c>
      <c r="H13" s="328"/>
      <c r="I13" s="342"/>
      <c r="J13" s="327" t="str">
        <f>IF(J14=""," ",IF(J14&gt;L14,"○",IF(J14&lt;L14,"×","△")))</f>
        <v>×</v>
      </c>
      <c r="K13" s="328"/>
      <c r="L13" s="329"/>
      <c r="M13" s="330">
        <f>IF(G14&gt;I14,1,0)+IF(J14&gt;L14,1,0)</f>
        <v>1</v>
      </c>
      <c r="N13" s="332" t="s">
        <v>164</v>
      </c>
      <c r="O13" s="332">
        <f>IF(G14+I14&gt;0,IF(G14=I14,1,0),0)+IF(J14+L14&gt;0,IF(J14=L14,1,0),0)</f>
        <v>0</v>
      </c>
      <c r="P13" s="332" t="s">
        <v>164</v>
      </c>
      <c r="Q13" s="343">
        <f>IF(G14&lt;I14,1,0)+IF(J14&lt;L14,1,0)</f>
        <v>1</v>
      </c>
      <c r="R13" s="330">
        <f>M13*2+O13*1</f>
        <v>2</v>
      </c>
      <c r="S13" s="338"/>
      <c r="T13" s="1" t="s">
        <v>171</v>
      </c>
      <c r="U13" s="332">
        <f>G14+J14</f>
        <v>20</v>
      </c>
      <c r="V13" s="343"/>
      <c r="W13" s="332">
        <f>RANK(R13,R13:S18,0)</f>
        <v>2</v>
      </c>
      <c r="X13" s="338"/>
    </row>
    <row r="14" spans="2:24" ht="15" customHeight="1">
      <c r="B14" s="335"/>
      <c r="C14" s="337"/>
      <c r="D14" s="339"/>
      <c r="E14" s="340"/>
      <c r="F14" s="341"/>
      <c r="G14" s="127">
        <v>12</v>
      </c>
      <c r="H14" s="127" t="s">
        <v>164</v>
      </c>
      <c r="I14" s="128">
        <v>0</v>
      </c>
      <c r="J14" s="127">
        <v>8</v>
      </c>
      <c r="K14" s="127" t="s">
        <v>164</v>
      </c>
      <c r="L14" s="128">
        <v>9</v>
      </c>
      <c r="M14" s="331"/>
      <c r="N14" s="333"/>
      <c r="O14" s="333"/>
      <c r="P14" s="333"/>
      <c r="Q14" s="346"/>
      <c r="R14" s="339"/>
      <c r="S14" s="341"/>
      <c r="T14" s="126" t="s">
        <v>172</v>
      </c>
      <c r="U14" s="340">
        <f>I14+L14</f>
        <v>9</v>
      </c>
      <c r="V14" s="341"/>
      <c r="W14" s="340"/>
      <c r="X14" s="341"/>
    </row>
    <row r="15" spans="2:24" ht="15" customHeight="1">
      <c r="B15" s="349">
        <v>5</v>
      </c>
      <c r="C15" s="350" t="s">
        <v>94</v>
      </c>
      <c r="D15" s="351" t="str">
        <f>IF(D16=""," ",IF(D16&gt;F16,"○",IF(D16&lt;F16,"×","△")))</f>
        <v>×</v>
      </c>
      <c r="E15" s="328"/>
      <c r="F15" s="329"/>
      <c r="G15" s="330" t="s">
        <v>170</v>
      </c>
      <c r="H15" s="332"/>
      <c r="I15" s="338"/>
      <c r="J15" s="327" t="str">
        <f>IF(J16=""," ",IF(J16&gt;L16,"○",IF(J16&lt;L16,"×","△")))</f>
        <v>×</v>
      </c>
      <c r="K15" s="328"/>
      <c r="L15" s="329"/>
      <c r="M15" s="358">
        <f>IF(D16&gt;F16,1,0)+IF(J16&gt;L16,1,0)</f>
        <v>0</v>
      </c>
      <c r="N15" s="344" t="s">
        <v>164</v>
      </c>
      <c r="O15" s="344">
        <f>IF(D16+F16&gt;0,IF(D16=F16,1,0),0)+IF(J16+L16&gt;0,IF(J16=L16,1,0),0)</f>
        <v>0</v>
      </c>
      <c r="P15" s="344" t="s">
        <v>164</v>
      </c>
      <c r="Q15" s="345">
        <f>IF(D16&lt;F16,1,0)+IF(J16&lt;L16,1,0)</f>
        <v>2</v>
      </c>
      <c r="R15" s="330">
        <f>M15*2+O15*1</f>
        <v>0</v>
      </c>
      <c r="S15" s="338"/>
      <c r="T15" s="1" t="s">
        <v>171</v>
      </c>
      <c r="U15" s="332">
        <f>D16+J16</f>
        <v>1</v>
      </c>
      <c r="V15" s="343"/>
      <c r="W15" s="332">
        <f>RANK(R15,R13:S18,0)</f>
        <v>3</v>
      </c>
      <c r="X15" s="338"/>
    </row>
    <row r="16" spans="2:24" ht="15" customHeight="1">
      <c r="B16" s="335"/>
      <c r="C16" s="337"/>
      <c r="D16" s="127">
        <f>I14</f>
        <v>0</v>
      </c>
      <c r="E16" s="127" t="s">
        <v>164</v>
      </c>
      <c r="F16" s="128">
        <f>G14</f>
        <v>12</v>
      </c>
      <c r="G16" s="339"/>
      <c r="H16" s="340"/>
      <c r="I16" s="341"/>
      <c r="J16" s="127">
        <v>1</v>
      </c>
      <c r="K16" s="127" t="s">
        <v>164</v>
      </c>
      <c r="L16" s="128">
        <v>9</v>
      </c>
      <c r="M16" s="331"/>
      <c r="N16" s="333"/>
      <c r="O16" s="333"/>
      <c r="P16" s="333"/>
      <c r="Q16" s="346"/>
      <c r="R16" s="339"/>
      <c r="S16" s="341"/>
      <c r="T16" s="126" t="s">
        <v>172</v>
      </c>
      <c r="U16" s="340">
        <f>F16+L16</f>
        <v>21</v>
      </c>
      <c r="V16" s="341"/>
      <c r="W16" s="340"/>
      <c r="X16" s="341"/>
    </row>
    <row r="17" spans="2:24" ht="15" customHeight="1">
      <c r="B17" s="349">
        <v>6</v>
      </c>
      <c r="C17" s="350" t="s">
        <v>13</v>
      </c>
      <c r="D17" s="351" t="str">
        <f>IF(D18=""," ",IF(D18&gt;F18,"○",IF(D18&lt;F18,"×","△")))</f>
        <v>○</v>
      </c>
      <c r="E17" s="328"/>
      <c r="F17" s="342"/>
      <c r="G17" s="327" t="str">
        <f>IF(G18=""," ",IF(G18&gt;I18,"○",IF(G18&lt;I18,"×","△")))</f>
        <v>○</v>
      </c>
      <c r="H17" s="328"/>
      <c r="I17" s="329"/>
      <c r="J17" s="330" t="s">
        <v>170</v>
      </c>
      <c r="K17" s="332"/>
      <c r="L17" s="343"/>
      <c r="M17" s="358">
        <f>IF(D18&gt;F18,1,0)+IF(G18&gt;I18,1,0)</f>
        <v>2</v>
      </c>
      <c r="N17" s="344" t="s">
        <v>164</v>
      </c>
      <c r="O17" s="344">
        <f>IF(D18+F18&gt;0,IF(D18=F18,1,0),0)+IF(G18+I18&gt;0,IF(G18=I18,1,0),0)</f>
        <v>0</v>
      </c>
      <c r="P17" s="344" t="s">
        <v>164</v>
      </c>
      <c r="Q17" s="345">
        <f>IF(D18&lt;F18,1,0)+IF(G18&lt;I18,1,0)</f>
        <v>0</v>
      </c>
      <c r="R17" s="330">
        <f>M17*2+O17*1</f>
        <v>4</v>
      </c>
      <c r="S17" s="338"/>
      <c r="T17" s="1" t="s">
        <v>171</v>
      </c>
      <c r="U17" s="332">
        <f>D18+G18</f>
        <v>18</v>
      </c>
      <c r="V17" s="343"/>
      <c r="W17" s="332">
        <f>RANK(R17,R13:S18,0)</f>
        <v>1</v>
      </c>
      <c r="X17" s="338"/>
    </row>
    <row r="18" spans="2:24" ht="15" customHeight="1">
      <c r="B18" s="335"/>
      <c r="C18" s="337"/>
      <c r="D18" s="127">
        <f>L14</f>
        <v>9</v>
      </c>
      <c r="E18" s="127" t="s">
        <v>164</v>
      </c>
      <c r="F18" s="128">
        <f>J14</f>
        <v>8</v>
      </c>
      <c r="G18" s="127">
        <f>L16</f>
        <v>9</v>
      </c>
      <c r="H18" s="127" t="s">
        <v>164</v>
      </c>
      <c r="I18" s="128">
        <f>J16</f>
        <v>1</v>
      </c>
      <c r="J18" s="339"/>
      <c r="K18" s="340"/>
      <c r="L18" s="348"/>
      <c r="M18" s="331"/>
      <c r="N18" s="333"/>
      <c r="O18" s="333"/>
      <c r="P18" s="333"/>
      <c r="Q18" s="346"/>
      <c r="R18" s="331"/>
      <c r="S18" s="347"/>
      <c r="T18" s="126" t="s">
        <v>172</v>
      </c>
      <c r="U18" s="340">
        <f>F18+I18</f>
        <v>9</v>
      </c>
      <c r="V18" s="341"/>
      <c r="W18" s="333"/>
      <c r="X18" s="347"/>
    </row>
    <row r="19" ht="15" customHeight="1">
      <c r="B19" s="1"/>
    </row>
    <row r="20" spans="2:24" ht="15" customHeight="1">
      <c r="B20" s="359" t="s">
        <v>174</v>
      </c>
      <c r="C20" s="360"/>
      <c r="D20" s="325">
        <f>+B21</f>
        <v>7</v>
      </c>
      <c r="E20" s="352"/>
      <c r="F20" s="326"/>
      <c r="G20" s="325">
        <f>+B23</f>
        <v>8</v>
      </c>
      <c r="H20" s="352"/>
      <c r="I20" s="326"/>
      <c r="J20" s="325">
        <f>+B25</f>
        <v>9</v>
      </c>
      <c r="K20" s="352"/>
      <c r="L20" s="326"/>
      <c r="M20" s="124" t="s">
        <v>163</v>
      </c>
      <c r="N20" s="124" t="s">
        <v>164</v>
      </c>
      <c r="O20" s="124" t="s">
        <v>165</v>
      </c>
      <c r="P20" s="124" t="s">
        <v>164</v>
      </c>
      <c r="Q20" s="125" t="s">
        <v>166</v>
      </c>
      <c r="R20" s="353" t="s">
        <v>167</v>
      </c>
      <c r="S20" s="326"/>
      <c r="T20" s="325" t="s">
        <v>168</v>
      </c>
      <c r="U20" s="352"/>
      <c r="V20" s="326"/>
      <c r="W20" s="325" t="s">
        <v>169</v>
      </c>
      <c r="X20" s="326"/>
    </row>
    <row r="21" spans="2:24" ht="15" customHeight="1">
      <c r="B21" s="334">
        <v>7</v>
      </c>
      <c r="C21" s="336" t="s">
        <v>27</v>
      </c>
      <c r="D21" s="330" t="s">
        <v>170</v>
      </c>
      <c r="E21" s="332"/>
      <c r="F21" s="338"/>
      <c r="G21" s="327" t="str">
        <f>IF(G22=""," ",IF(G22&gt;I22,"○",IF(G22&lt;I22,"×","△")))</f>
        <v>○</v>
      </c>
      <c r="H21" s="328"/>
      <c r="I21" s="342"/>
      <c r="J21" s="327" t="str">
        <f>IF(J22=""," ",IF(J22&gt;L22,"○",IF(J22&lt;L22,"×","△")))</f>
        <v>○</v>
      </c>
      <c r="K21" s="328"/>
      <c r="L21" s="329"/>
      <c r="M21" s="330">
        <f>IF(G22&gt;I22,1,0)+IF(J22&gt;L22,1,0)</f>
        <v>2</v>
      </c>
      <c r="N21" s="332" t="s">
        <v>164</v>
      </c>
      <c r="O21" s="332">
        <f>IF(G22+I22&gt;0,IF(G22=I22,1,0),0)+IF(J22+L22&gt;0,IF(J22=L22,1,0),0)</f>
        <v>0</v>
      </c>
      <c r="P21" s="332" t="s">
        <v>164</v>
      </c>
      <c r="Q21" s="343">
        <f>IF(G22&lt;I22,1,0)+IF(J22&lt;L22,1,0)</f>
        <v>0</v>
      </c>
      <c r="R21" s="330">
        <f>M21*2+O21*1</f>
        <v>4</v>
      </c>
      <c r="S21" s="338"/>
      <c r="T21" s="1" t="s">
        <v>171</v>
      </c>
      <c r="U21" s="332">
        <f>G22+J22</f>
        <v>15</v>
      </c>
      <c r="V21" s="343"/>
      <c r="W21" s="332">
        <f>RANK(R21,R21:S26,0)</f>
        <v>1</v>
      </c>
      <c r="X21" s="338"/>
    </row>
    <row r="22" spans="2:24" ht="15" customHeight="1">
      <c r="B22" s="335"/>
      <c r="C22" s="337"/>
      <c r="D22" s="339"/>
      <c r="E22" s="340"/>
      <c r="F22" s="341"/>
      <c r="G22" s="127">
        <v>6</v>
      </c>
      <c r="H22" s="127" t="s">
        <v>164</v>
      </c>
      <c r="I22" s="128">
        <v>4</v>
      </c>
      <c r="J22" s="127">
        <v>9</v>
      </c>
      <c r="K22" s="127" t="s">
        <v>164</v>
      </c>
      <c r="L22" s="128">
        <v>6</v>
      </c>
      <c r="M22" s="331"/>
      <c r="N22" s="333"/>
      <c r="O22" s="333"/>
      <c r="P22" s="333"/>
      <c r="Q22" s="346"/>
      <c r="R22" s="339"/>
      <c r="S22" s="341"/>
      <c r="T22" s="126" t="s">
        <v>172</v>
      </c>
      <c r="U22" s="340">
        <f>I22+L22</f>
        <v>10</v>
      </c>
      <c r="V22" s="341"/>
      <c r="W22" s="340"/>
      <c r="X22" s="341"/>
    </row>
    <row r="23" spans="2:24" ht="15" customHeight="1">
      <c r="B23" s="349">
        <v>8</v>
      </c>
      <c r="C23" s="350" t="s">
        <v>34</v>
      </c>
      <c r="D23" s="351" t="str">
        <f>IF(D24=""," ",IF(D24&gt;F24,"○",IF(D24&lt;F24,"×","△")))</f>
        <v>×</v>
      </c>
      <c r="E23" s="328"/>
      <c r="F23" s="329"/>
      <c r="G23" s="330" t="s">
        <v>170</v>
      </c>
      <c r="H23" s="332"/>
      <c r="I23" s="338"/>
      <c r="J23" s="327" t="str">
        <f>IF(J24=""," ",IF(J24&gt;L24,"○",IF(J24&lt;L24,"×","△")))</f>
        <v>○</v>
      </c>
      <c r="K23" s="328"/>
      <c r="L23" s="329"/>
      <c r="M23" s="358">
        <f>IF(D24&gt;F24,1,0)+IF(J24&gt;L24,1,0)</f>
        <v>1</v>
      </c>
      <c r="N23" s="344" t="s">
        <v>164</v>
      </c>
      <c r="O23" s="344">
        <f>IF(D24+F24&gt;0,IF(D24=F24,1,0),0)+IF(J24+L24&gt;0,IF(J24=L24,1,0),0)</f>
        <v>0</v>
      </c>
      <c r="P23" s="344" t="s">
        <v>164</v>
      </c>
      <c r="Q23" s="345">
        <f>IF(D24&lt;F24,1,0)+IF(J24&lt;L24,1,0)</f>
        <v>1</v>
      </c>
      <c r="R23" s="330">
        <f>M23*2+O23*1</f>
        <v>2</v>
      </c>
      <c r="S23" s="338"/>
      <c r="T23" s="1" t="s">
        <v>171</v>
      </c>
      <c r="U23" s="332">
        <f>D24+J24</f>
        <v>12</v>
      </c>
      <c r="V23" s="343"/>
      <c r="W23" s="332">
        <f>RANK(R23,R21:S26,0)</f>
        <v>2</v>
      </c>
      <c r="X23" s="338"/>
    </row>
    <row r="24" spans="2:24" ht="15" customHeight="1">
      <c r="B24" s="335"/>
      <c r="C24" s="337"/>
      <c r="D24" s="127">
        <f>I22</f>
        <v>4</v>
      </c>
      <c r="E24" s="127" t="s">
        <v>164</v>
      </c>
      <c r="F24" s="128">
        <f>G22</f>
        <v>6</v>
      </c>
      <c r="G24" s="339"/>
      <c r="H24" s="340"/>
      <c r="I24" s="341"/>
      <c r="J24" s="127">
        <v>8</v>
      </c>
      <c r="K24" s="127" t="s">
        <v>164</v>
      </c>
      <c r="L24" s="128">
        <v>6</v>
      </c>
      <c r="M24" s="331"/>
      <c r="N24" s="333"/>
      <c r="O24" s="333"/>
      <c r="P24" s="333"/>
      <c r="Q24" s="346"/>
      <c r="R24" s="339"/>
      <c r="S24" s="341"/>
      <c r="T24" s="126" t="s">
        <v>172</v>
      </c>
      <c r="U24" s="340">
        <f>F24+L24</f>
        <v>12</v>
      </c>
      <c r="V24" s="341"/>
      <c r="W24" s="340"/>
      <c r="X24" s="341"/>
    </row>
    <row r="25" spans="2:24" ht="15" customHeight="1">
      <c r="B25" s="349">
        <v>9</v>
      </c>
      <c r="C25" s="350" t="s">
        <v>96</v>
      </c>
      <c r="D25" s="351" t="str">
        <f>IF(D26=""," ",IF(D26&gt;F26,"○",IF(D26&lt;F26,"×","△")))</f>
        <v>×</v>
      </c>
      <c r="E25" s="328"/>
      <c r="F25" s="342"/>
      <c r="G25" s="327" t="str">
        <f>IF(G26=""," ",IF(G26&gt;I26,"○",IF(G26&lt;I26,"×","△")))</f>
        <v>×</v>
      </c>
      <c r="H25" s="328"/>
      <c r="I25" s="329"/>
      <c r="J25" s="330" t="s">
        <v>170</v>
      </c>
      <c r="K25" s="332"/>
      <c r="L25" s="343"/>
      <c r="M25" s="358">
        <f>IF(D26&gt;F26,1,0)+IF(G26&gt;I26,1,0)</f>
        <v>0</v>
      </c>
      <c r="N25" s="344" t="s">
        <v>164</v>
      </c>
      <c r="O25" s="344">
        <f>IF(D26+F26&gt;0,IF(D26=F26,1,0),0)+IF(G26+I26&gt;0,IF(G26=I26,1,0),0)</f>
        <v>0</v>
      </c>
      <c r="P25" s="344" t="s">
        <v>164</v>
      </c>
      <c r="Q25" s="345">
        <f>IF(D26&lt;F26,1,0)+IF(G26&lt;I26,1,0)</f>
        <v>2</v>
      </c>
      <c r="R25" s="330">
        <f>M25*2+O25*1</f>
        <v>0</v>
      </c>
      <c r="S25" s="338"/>
      <c r="T25" s="1" t="s">
        <v>171</v>
      </c>
      <c r="U25" s="332">
        <f>D26+G26</f>
        <v>12</v>
      </c>
      <c r="V25" s="343"/>
      <c r="W25" s="332">
        <f>RANK(R25,R21:S26,0)</f>
        <v>3</v>
      </c>
      <c r="X25" s="338"/>
    </row>
    <row r="26" spans="2:24" ht="15" customHeight="1">
      <c r="B26" s="335"/>
      <c r="C26" s="337"/>
      <c r="D26" s="127">
        <f>L22</f>
        <v>6</v>
      </c>
      <c r="E26" s="127" t="s">
        <v>164</v>
      </c>
      <c r="F26" s="128">
        <f>J22</f>
        <v>9</v>
      </c>
      <c r="G26" s="127">
        <f>L24</f>
        <v>6</v>
      </c>
      <c r="H26" s="127" t="s">
        <v>164</v>
      </c>
      <c r="I26" s="128">
        <f>J24</f>
        <v>8</v>
      </c>
      <c r="J26" s="339"/>
      <c r="K26" s="340"/>
      <c r="L26" s="348"/>
      <c r="M26" s="331"/>
      <c r="N26" s="333"/>
      <c r="O26" s="333"/>
      <c r="P26" s="333"/>
      <c r="Q26" s="346"/>
      <c r="R26" s="331"/>
      <c r="S26" s="347"/>
      <c r="T26" s="126" t="s">
        <v>172</v>
      </c>
      <c r="U26" s="340">
        <f>F26+I26</f>
        <v>17</v>
      </c>
      <c r="V26" s="341"/>
      <c r="W26" s="333"/>
      <c r="X26" s="347"/>
    </row>
    <row r="27" ht="15" customHeight="1">
      <c r="B27" s="1"/>
    </row>
    <row r="28" spans="2:24" ht="15" customHeight="1">
      <c r="B28" s="359" t="s">
        <v>175</v>
      </c>
      <c r="C28" s="360"/>
      <c r="D28" s="325">
        <f>+B29</f>
        <v>10</v>
      </c>
      <c r="E28" s="352"/>
      <c r="F28" s="326"/>
      <c r="G28" s="325">
        <f>+B31</f>
        <v>11</v>
      </c>
      <c r="H28" s="352"/>
      <c r="I28" s="326"/>
      <c r="J28" s="325">
        <f>+B33</f>
        <v>12</v>
      </c>
      <c r="K28" s="352"/>
      <c r="L28" s="326"/>
      <c r="M28" s="124" t="s">
        <v>163</v>
      </c>
      <c r="N28" s="124" t="s">
        <v>164</v>
      </c>
      <c r="O28" s="124" t="s">
        <v>165</v>
      </c>
      <c r="P28" s="124" t="s">
        <v>164</v>
      </c>
      <c r="Q28" s="125" t="s">
        <v>166</v>
      </c>
      <c r="R28" s="353" t="s">
        <v>167</v>
      </c>
      <c r="S28" s="326"/>
      <c r="T28" s="325" t="s">
        <v>168</v>
      </c>
      <c r="U28" s="352"/>
      <c r="V28" s="326"/>
      <c r="W28" s="325" t="s">
        <v>169</v>
      </c>
      <c r="X28" s="326"/>
    </row>
    <row r="29" spans="2:24" ht="15" customHeight="1">
      <c r="B29" s="334">
        <v>10</v>
      </c>
      <c r="C29" s="336" t="s">
        <v>45</v>
      </c>
      <c r="D29" s="330" t="s">
        <v>170</v>
      </c>
      <c r="E29" s="332"/>
      <c r="F29" s="338"/>
      <c r="G29" s="327" t="str">
        <f>IF(G30=""," ",IF(G30&gt;I30,"○",IF(G30&lt;I30,"×","△")))</f>
        <v>×</v>
      </c>
      <c r="H29" s="328"/>
      <c r="I29" s="342"/>
      <c r="J29" s="327" t="str">
        <f>IF(J30=""," ",IF(J30&gt;L30,"○",IF(J30&lt;L30,"×","△")))</f>
        <v>○</v>
      </c>
      <c r="K29" s="328"/>
      <c r="L29" s="329"/>
      <c r="M29" s="330">
        <f>IF(G30&gt;I30,1,0)+IF(J30&gt;L30,1,0)</f>
        <v>1</v>
      </c>
      <c r="N29" s="332" t="s">
        <v>164</v>
      </c>
      <c r="O29" s="332">
        <f>IF(G30+I30&gt;0,IF(G30=I30,1,0),0)+IF(J30+L30&gt;0,IF(J30=L30,1,0),0)</f>
        <v>0</v>
      </c>
      <c r="P29" s="332" t="s">
        <v>164</v>
      </c>
      <c r="Q29" s="343">
        <f>IF(G30&lt;I30,1,0)+IF(J30&lt;L30,1,0)</f>
        <v>1</v>
      </c>
      <c r="R29" s="330">
        <f>M29*2+O29*1</f>
        <v>2</v>
      </c>
      <c r="S29" s="338"/>
      <c r="T29" s="1" t="s">
        <v>171</v>
      </c>
      <c r="U29" s="332">
        <f>G30+J30</f>
        <v>17</v>
      </c>
      <c r="V29" s="343"/>
      <c r="W29" s="332">
        <f>RANK(R29,R29:S34,0)</f>
        <v>2</v>
      </c>
      <c r="X29" s="338"/>
    </row>
    <row r="30" spans="2:24" ht="15" customHeight="1">
      <c r="B30" s="335"/>
      <c r="C30" s="337"/>
      <c r="D30" s="339"/>
      <c r="E30" s="340"/>
      <c r="F30" s="341"/>
      <c r="G30" s="127">
        <v>6</v>
      </c>
      <c r="H30" s="127" t="s">
        <v>164</v>
      </c>
      <c r="I30" s="128">
        <v>8</v>
      </c>
      <c r="J30" s="127">
        <v>11</v>
      </c>
      <c r="K30" s="127" t="s">
        <v>164</v>
      </c>
      <c r="L30" s="128">
        <v>3</v>
      </c>
      <c r="M30" s="331"/>
      <c r="N30" s="333"/>
      <c r="O30" s="333"/>
      <c r="P30" s="333"/>
      <c r="Q30" s="346"/>
      <c r="R30" s="339"/>
      <c r="S30" s="341"/>
      <c r="T30" s="126" t="s">
        <v>172</v>
      </c>
      <c r="U30" s="340">
        <f>I30+L30</f>
        <v>11</v>
      </c>
      <c r="V30" s="341"/>
      <c r="W30" s="340"/>
      <c r="X30" s="341"/>
    </row>
    <row r="31" spans="2:24" ht="15" customHeight="1">
      <c r="B31" s="349">
        <v>11</v>
      </c>
      <c r="C31" s="350" t="s">
        <v>37</v>
      </c>
      <c r="D31" s="351" t="str">
        <f>IF(D32=""," ",IF(D32&gt;F32,"○",IF(D32&lt;F32,"×","△")))</f>
        <v>○</v>
      </c>
      <c r="E31" s="328"/>
      <c r="F31" s="329"/>
      <c r="G31" s="330" t="s">
        <v>170</v>
      </c>
      <c r="H31" s="332"/>
      <c r="I31" s="338"/>
      <c r="J31" s="327" t="str">
        <f>IF(J32=""," ",IF(J32&gt;L32,"○",IF(J32&lt;L32,"×","△")))</f>
        <v>○</v>
      </c>
      <c r="K31" s="328"/>
      <c r="L31" s="329"/>
      <c r="M31" s="358">
        <f>IF(D32&gt;F32,1,0)+IF(J32&gt;L32,1,0)</f>
        <v>2</v>
      </c>
      <c r="N31" s="344" t="s">
        <v>164</v>
      </c>
      <c r="O31" s="344">
        <f>IF(D32+F32&gt;0,IF(D32=F32,1,0),0)+IF(J32+L32&gt;0,IF(J32=L32,1,0),0)</f>
        <v>0</v>
      </c>
      <c r="P31" s="344" t="s">
        <v>164</v>
      </c>
      <c r="Q31" s="345">
        <f>IF(D32&lt;F32,1,0)+IF(J32&lt;L32,1,0)</f>
        <v>0</v>
      </c>
      <c r="R31" s="330">
        <f>M31*2+O31*1</f>
        <v>4</v>
      </c>
      <c r="S31" s="338"/>
      <c r="T31" s="1" t="s">
        <v>171</v>
      </c>
      <c r="U31" s="332">
        <f>D32+J32</f>
        <v>19</v>
      </c>
      <c r="V31" s="343"/>
      <c r="W31" s="332">
        <f>RANK(R31,R29:S34,0)</f>
        <v>1</v>
      </c>
      <c r="X31" s="338"/>
    </row>
    <row r="32" spans="2:24" ht="15" customHeight="1">
      <c r="B32" s="335"/>
      <c r="C32" s="337"/>
      <c r="D32" s="127">
        <f>I30</f>
        <v>8</v>
      </c>
      <c r="E32" s="127" t="s">
        <v>164</v>
      </c>
      <c r="F32" s="128">
        <f>G30</f>
        <v>6</v>
      </c>
      <c r="G32" s="339"/>
      <c r="H32" s="340"/>
      <c r="I32" s="341"/>
      <c r="J32" s="127">
        <v>11</v>
      </c>
      <c r="K32" s="127" t="s">
        <v>164</v>
      </c>
      <c r="L32" s="128">
        <v>4</v>
      </c>
      <c r="M32" s="331"/>
      <c r="N32" s="333"/>
      <c r="O32" s="333"/>
      <c r="P32" s="333"/>
      <c r="Q32" s="346"/>
      <c r="R32" s="339"/>
      <c r="S32" s="341"/>
      <c r="T32" s="126" t="s">
        <v>172</v>
      </c>
      <c r="U32" s="340">
        <f>F32+L32</f>
        <v>10</v>
      </c>
      <c r="V32" s="341"/>
      <c r="W32" s="340"/>
      <c r="X32" s="341"/>
    </row>
    <row r="33" spans="2:24" ht="15" customHeight="1">
      <c r="B33" s="349">
        <v>12</v>
      </c>
      <c r="C33" s="350" t="s">
        <v>98</v>
      </c>
      <c r="D33" s="351" t="str">
        <f>IF(D34=""," ",IF(D34&gt;F34,"○",IF(D34&lt;F34,"×","△")))</f>
        <v>×</v>
      </c>
      <c r="E33" s="328"/>
      <c r="F33" s="342"/>
      <c r="G33" s="327" t="str">
        <f>IF(G34=""," ",IF(G34&gt;I34,"○",IF(G34&lt;I34,"×","△")))</f>
        <v>×</v>
      </c>
      <c r="H33" s="328"/>
      <c r="I33" s="329"/>
      <c r="J33" s="330" t="s">
        <v>170</v>
      </c>
      <c r="K33" s="332"/>
      <c r="L33" s="343"/>
      <c r="M33" s="358">
        <f>IF(D34&gt;F34,1,0)+IF(G34&gt;I34,1,0)</f>
        <v>0</v>
      </c>
      <c r="N33" s="344" t="s">
        <v>164</v>
      </c>
      <c r="O33" s="344">
        <f>IF(D34+F34&gt;0,IF(D34=F34,1,0),0)+IF(G34+I34&gt;0,IF(G34=I34,1,0),0)</f>
        <v>0</v>
      </c>
      <c r="P33" s="344" t="s">
        <v>164</v>
      </c>
      <c r="Q33" s="345">
        <f>IF(D34&lt;F34,1,0)+IF(G34&lt;I34,1,0)</f>
        <v>2</v>
      </c>
      <c r="R33" s="330">
        <f>M33*2+O33*1</f>
        <v>0</v>
      </c>
      <c r="S33" s="338"/>
      <c r="T33" s="1" t="s">
        <v>171</v>
      </c>
      <c r="U33" s="332">
        <f>D34+G34</f>
        <v>7</v>
      </c>
      <c r="V33" s="343"/>
      <c r="W33" s="332">
        <f>RANK(R33,R29:S34,0)</f>
        <v>3</v>
      </c>
      <c r="X33" s="338"/>
    </row>
    <row r="34" spans="2:24" ht="15" customHeight="1">
      <c r="B34" s="335"/>
      <c r="C34" s="337"/>
      <c r="D34" s="127">
        <f>L30</f>
        <v>3</v>
      </c>
      <c r="E34" s="127" t="s">
        <v>164</v>
      </c>
      <c r="F34" s="128">
        <f>J30</f>
        <v>11</v>
      </c>
      <c r="G34" s="127">
        <f>L32</f>
        <v>4</v>
      </c>
      <c r="H34" s="127" t="s">
        <v>164</v>
      </c>
      <c r="I34" s="128">
        <f>J32</f>
        <v>11</v>
      </c>
      <c r="J34" s="339"/>
      <c r="K34" s="340"/>
      <c r="L34" s="348"/>
      <c r="M34" s="331"/>
      <c r="N34" s="333"/>
      <c r="O34" s="333"/>
      <c r="P34" s="333"/>
      <c r="Q34" s="346"/>
      <c r="R34" s="331"/>
      <c r="S34" s="347"/>
      <c r="T34" s="126" t="s">
        <v>172</v>
      </c>
      <c r="U34" s="340">
        <f>F34+I34</f>
        <v>22</v>
      </c>
      <c r="V34" s="341"/>
      <c r="W34" s="333"/>
      <c r="X34" s="347"/>
    </row>
    <row r="35" ht="15" customHeight="1">
      <c r="B35" s="1"/>
    </row>
    <row r="36" spans="2:24" ht="15" customHeight="1">
      <c r="B36" s="359" t="s">
        <v>176</v>
      </c>
      <c r="C36" s="360"/>
      <c r="D36" s="325">
        <f>+B37</f>
        <v>13</v>
      </c>
      <c r="E36" s="352"/>
      <c r="F36" s="326"/>
      <c r="G36" s="325">
        <f>+B39</f>
        <v>14</v>
      </c>
      <c r="H36" s="352"/>
      <c r="I36" s="326"/>
      <c r="J36" s="325">
        <f>+B41</f>
        <v>15</v>
      </c>
      <c r="K36" s="352"/>
      <c r="L36" s="326"/>
      <c r="M36" s="124" t="s">
        <v>163</v>
      </c>
      <c r="N36" s="124" t="s">
        <v>164</v>
      </c>
      <c r="O36" s="124" t="s">
        <v>165</v>
      </c>
      <c r="P36" s="124" t="s">
        <v>164</v>
      </c>
      <c r="Q36" s="125" t="s">
        <v>166</v>
      </c>
      <c r="R36" s="353" t="s">
        <v>167</v>
      </c>
      <c r="S36" s="326"/>
      <c r="T36" s="325" t="s">
        <v>168</v>
      </c>
      <c r="U36" s="352"/>
      <c r="V36" s="326"/>
      <c r="W36" s="325" t="s">
        <v>169</v>
      </c>
      <c r="X36" s="326"/>
    </row>
    <row r="37" spans="2:24" ht="15" customHeight="1">
      <c r="B37" s="334">
        <v>13</v>
      </c>
      <c r="C37" s="336" t="s">
        <v>101</v>
      </c>
      <c r="D37" s="330" t="s">
        <v>170</v>
      </c>
      <c r="E37" s="332"/>
      <c r="F37" s="338"/>
      <c r="G37" s="327" t="str">
        <f>IF(G38=""," ",IF(G38&gt;I38,"○",IF(G38&lt;I38,"×","△")))</f>
        <v>×</v>
      </c>
      <c r="H37" s="328"/>
      <c r="I37" s="342"/>
      <c r="J37" s="327" t="str">
        <f>IF(J38=""," ",IF(J38&gt;L38,"○",IF(J38&lt;L38,"×","△")))</f>
        <v>×</v>
      </c>
      <c r="K37" s="328"/>
      <c r="L37" s="329"/>
      <c r="M37" s="330">
        <f>IF(G38&gt;I38,1,0)+IF(J38&gt;L38,1,0)</f>
        <v>0</v>
      </c>
      <c r="N37" s="332" t="s">
        <v>164</v>
      </c>
      <c r="O37" s="332">
        <f>IF(G38+I38&gt;0,IF(G38=I38,1,0),0)+IF(J38+L38&gt;0,IF(J38=L38,1,0),0)</f>
        <v>0</v>
      </c>
      <c r="P37" s="332" t="s">
        <v>164</v>
      </c>
      <c r="Q37" s="343">
        <f>IF(G38&lt;I38,1,0)+IF(J38&lt;L38,1,0)</f>
        <v>2</v>
      </c>
      <c r="R37" s="330">
        <f>M37*2+O37*1</f>
        <v>0</v>
      </c>
      <c r="S37" s="338"/>
      <c r="T37" s="1" t="s">
        <v>171</v>
      </c>
      <c r="U37" s="332">
        <f>G38+J38</f>
        <v>0</v>
      </c>
      <c r="V37" s="343"/>
      <c r="W37" s="332">
        <f>RANK(R37,R37:S42,0)</f>
        <v>3</v>
      </c>
      <c r="X37" s="338"/>
    </row>
    <row r="38" spans="2:24" ht="15" customHeight="1">
      <c r="B38" s="335"/>
      <c r="C38" s="337"/>
      <c r="D38" s="339"/>
      <c r="E38" s="340"/>
      <c r="F38" s="341"/>
      <c r="G38" s="127">
        <v>0</v>
      </c>
      <c r="H38" s="127" t="s">
        <v>164</v>
      </c>
      <c r="I38" s="128">
        <v>11</v>
      </c>
      <c r="J38" s="127">
        <v>0</v>
      </c>
      <c r="K38" s="127" t="s">
        <v>164</v>
      </c>
      <c r="L38" s="128">
        <v>11</v>
      </c>
      <c r="M38" s="331"/>
      <c r="N38" s="333"/>
      <c r="O38" s="333"/>
      <c r="P38" s="333"/>
      <c r="Q38" s="346"/>
      <c r="R38" s="339"/>
      <c r="S38" s="341"/>
      <c r="T38" s="126" t="s">
        <v>172</v>
      </c>
      <c r="U38" s="340">
        <f>I38+L38</f>
        <v>22</v>
      </c>
      <c r="V38" s="341"/>
      <c r="W38" s="340"/>
      <c r="X38" s="341"/>
    </row>
    <row r="39" spans="2:24" ht="15" customHeight="1">
      <c r="B39" s="349">
        <v>14</v>
      </c>
      <c r="C39" s="350" t="s">
        <v>53</v>
      </c>
      <c r="D39" s="351" t="str">
        <f>IF(D40=""," ",IF(D40&gt;F40,"○",IF(D40&lt;F40,"×","△")))</f>
        <v>○</v>
      </c>
      <c r="E39" s="328"/>
      <c r="F39" s="329"/>
      <c r="G39" s="330" t="s">
        <v>170</v>
      </c>
      <c r="H39" s="332"/>
      <c r="I39" s="338"/>
      <c r="J39" s="327" t="str">
        <f>IF(J40=""," ",IF(J40&gt;L40,"○",IF(J40&lt;L40,"×","△")))</f>
        <v>○</v>
      </c>
      <c r="K39" s="328"/>
      <c r="L39" s="329"/>
      <c r="M39" s="358">
        <f>IF(D40&gt;F40,1,0)+IF(J40&gt;L40,1,0)</f>
        <v>2</v>
      </c>
      <c r="N39" s="344" t="s">
        <v>164</v>
      </c>
      <c r="O39" s="344">
        <f>IF(D40+F40&gt;0,IF(D40=F40,1,0),0)+IF(J40+L40&gt;0,IF(J40=L40,1,0),0)</f>
        <v>0</v>
      </c>
      <c r="P39" s="344" t="s">
        <v>164</v>
      </c>
      <c r="Q39" s="345">
        <f>IF(D40&lt;F40,1,0)+IF(J40&lt;L40,1,0)</f>
        <v>0</v>
      </c>
      <c r="R39" s="330">
        <f>M39*2+O39*1</f>
        <v>4</v>
      </c>
      <c r="S39" s="338"/>
      <c r="T39" s="1" t="s">
        <v>171</v>
      </c>
      <c r="U39" s="332">
        <f>D40+J40</f>
        <v>22</v>
      </c>
      <c r="V39" s="343"/>
      <c r="W39" s="332">
        <f>RANK(R39,R37:S42,0)</f>
        <v>1</v>
      </c>
      <c r="X39" s="338"/>
    </row>
    <row r="40" spans="2:24" ht="15" customHeight="1">
      <c r="B40" s="335"/>
      <c r="C40" s="337"/>
      <c r="D40" s="127">
        <f>I38</f>
        <v>11</v>
      </c>
      <c r="E40" s="127" t="s">
        <v>164</v>
      </c>
      <c r="F40" s="128">
        <f>G38</f>
        <v>0</v>
      </c>
      <c r="G40" s="339"/>
      <c r="H40" s="340"/>
      <c r="I40" s="341"/>
      <c r="J40" s="127">
        <v>11</v>
      </c>
      <c r="K40" s="127" t="s">
        <v>164</v>
      </c>
      <c r="L40" s="128">
        <v>8</v>
      </c>
      <c r="M40" s="331"/>
      <c r="N40" s="333"/>
      <c r="O40" s="333"/>
      <c r="P40" s="333"/>
      <c r="Q40" s="346"/>
      <c r="R40" s="339"/>
      <c r="S40" s="341"/>
      <c r="T40" s="126" t="s">
        <v>172</v>
      </c>
      <c r="U40" s="340">
        <f>F40+L40</f>
        <v>8</v>
      </c>
      <c r="V40" s="341"/>
      <c r="W40" s="340"/>
      <c r="X40" s="341"/>
    </row>
    <row r="41" spans="2:24" ht="15" customHeight="1">
      <c r="B41" s="349">
        <v>15</v>
      </c>
      <c r="C41" s="350" t="s">
        <v>62</v>
      </c>
      <c r="D41" s="351" t="str">
        <f>IF(D42=""," ",IF(D42&gt;F42,"○",IF(D42&lt;F42,"×","△")))</f>
        <v>○</v>
      </c>
      <c r="E41" s="328"/>
      <c r="F41" s="342"/>
      <c r="G41" s="327" t="str">
        <f>IF(G42=""," ",IF(G42&gt;I42,"○",IF(G42&lt;I42,"×","△")))</f>
        <v>×</v>
      </c>
      <c r="H41" s="328"/>
      <c r="I41" s="329"/>
      <c r="J41" s="330" t="s">
        <v>170</v>
      </c>
      <c r="K41" s="332"/>
      <c r="L41" s="343"/>
      <c r="M41" s="358">
        <f>IF(D42&gt;F42,1,0)+IF(G42&gt;I42,1,0)</f>
        <v>1</v>
      </c>
      <c r="N41" s="344" t="s">
        <v>164</v>
      </c>
      <c r="O41" s="344">
        <f>IF(D42+F42&gt;0,IF(D42=F42,1,0),0)+IF(G42+I42&gt;0,IF(G42=I42,1,0),0)</f>
        <v>0</v>
      </c>
      <c r="P41" s="344" t="s">
        <v>164</v>
      </c>
      <c r="Q41" s="345">
        <f>IF(D42&lt;F42,1,0)+IF(G42&lt;I42,1,0)</f>
        <v>1</v>
      </c>
      <c r="R41" s="330">
        <f>M41*2+O41*1</f>
        <v>2</v>
      </c>
      <c r="S41" s="338"/>
      <c r="T41" s="1" t="s">
        <v>171</v>
      </c>
      <c r="U41" s="332">
        <f>D42+G42</f>
        <v>19</v>
      </c>
      <c r="V41" s="343"/>
      <c r="W41" s="332">
        <f>RANK(R41,R37:S42,0)</f>
        <v>2</v>
      </c>
      <c r="X41" s="338"/>
    </row>
    <row r="42" spans="2:24" ht="15" customHeight="1">
      <c r="B42" s="335"/>
      <c r="C42" s="337"/>
      <c r="D42" s="127">
        <f>L38</f>
        <v>11</v>
      </c>
      <c r="E42" s="127" t="s">
        <v>164</v>
      </c>
      <c r="F42" s="128">
        <f>J38</f>
        <v>0</v>
      </c>
      <c r="G42" s="127">
        <f>L40</f>
        <v>8</v>
      </c>
      <c r="H42" s="127" t="s">
        <v>164</v>
      </c>
      <c r="I42" s="128">
        <f>J40</f>
        <v>11</v>
      </c>
      <c r="J42" s="339"/>
      <c r="K42" s="340"/>
      <c r="L42" s="348"/>
      <c r="M42" s="331"/>
      <c r="N42" s="333"/>
      <c r="O42" s="333"/>
      <c r="P42" s="333"/>
      <c r="Q42" s="346"/>
      <c r="R42" s="331"/>
      <c r="S42" s="347"/>
      <c r="T42" s="126" t="s">
        <v>172</v>
      </c>
      <c r="U42" s="340">
        <f>F42+I42</f>
        <v>11</v>
      </c>
      <c r="V42" s="341"/>
      <c r="W42" s="333"/>
      <c r="X42" s="347"/>
    </row>
    <row r="43" ht="15" customHeight="1">
      <c r="B43" s="1"/>
    </row>
    <row r="44" spans="2:24" ht="15" customHeight="1">
      <c r="B44" s="359" t="s">
        <v>177</v>
      </c>
      <c r="C44" s="360"/>
      <c r="D44" s="325">
        <f>+B45</f>
        <v>16</v>
      </c>
      <c r="E44" s="352"/>
      <c r="F44" s="326"/>
      <c r="G44" s="325">
        <f>+B47</f>
        <v>17</v>
      </c>
      <c r="H44" s="352"/>
      <c r="I44" s="326"/>
      <c r="J44" s="325">
        <f>+B49</f>
        <v>18</v>
      </c>
      <c r="K44" s="352"/>
      <c r="L44" s="326"/>
      <c r="M44" s="124" t="s">
        <v>163</v>
      </c>
      <c r="N44" s="124" t="s">
        <v>164</v>
      </c>
      <c r="O44" s="124" t="s">
        <v>165</v>
      </c>
      <c r="P44" s="124" t="s">
        <v>164</v>
      </c>
      <c r="Q44" s="125" t="s">
        <v>166</v>
      </c>
      <c r="R44" s="353" t="s">
        <v>167</v>
      </c>
      <c r="S44" s="326"/>
      <c r="T44" s="325" t="s">
        <v>168</v>
      </c>
      <c r="U44" s="352"/>
      <c r="V44" s="326"/>
      <c r="W44" s="325" t="s">
        <v>169</v>
      </c>
      <c r="X44" s="326"/>
    </row>
    <row r="45" spans="2:24" ht="15" customHeight="1">
      <c r="B45" s="334">
        <v>16</v>
      </c>
      <c r="C45" s="336" t="s">
        <v>66</v>
      </c>
      <c r="D45" s="330" t="s">
        <v>170</v>
      </c>
      <c r="E45" s="332"/>
      <c r="F45" s="338"/>
      <c r="G45" s="327" t="str">
        <f>IF(G46=""," ",IF(G46&gt;I46,"○",IF(G46&lt;I46,"×","△")))</f>
        <v>○</v>
      </c>
      <c r="H45" s="328"/>
      <c r="I45" s="342"/>
      <c r="J45" s="327" t="str">
        <f>IF(J46=""," ",IF(J46&gt;L46,"○",IF(J46&lt;L46,"×","△")))</f>
        <v>○</v>
      </c>
      <c r="K45" s="328"/>
      <c r="L45" s="329"/>
      <c r="M45" s="330">
        <f>IF(G46&gt;I46,1,0)+IF(J46&gt;L46,1,0)</f>
        <v>2</v>
      </c>
      <c r="N45" s="332" t="s">
        <v>164</v>
      </c>
      <c r="O45" s="332">
        <f>IF(G46+I46&gt;0,IF(G46=I46,1,0),0)+IF(J46+L46&gt;0,IF(J46=L46,1,0),0)</f>
        <v>0</v>
      </c>
      <c r="P45" s="332" t="s">
        <v>164</v>
      </c>
      <c r="Q45" s="343">
        <f>IF(G46&lt;I46,1,0)+IF(J46&lt;L46,1,0)</f>
        <v>0</v>
      </c>
      <c r="R45" s="330">
        <f>M45*2+O45*1</f>
        <v>4</v>
      </c>
      <c r="S45" s="338"/>
      <c r="T45" s="1" t="s">
        <v>171</v>
      </c>
      <c r="U45" s="332">
        <f>G46+J46</f>
        <v>21</v>
      </c>
      <c r="V45" s="343"/>
      <c r="W45" s="332">
        <f>RANK(R45,R45:S50,0)</f>
        <v>1</v>
      </c>
      <c r="X45" s="338"/>
    </row>
    <row r="46" spans="2:24" ht="15" customHeight="1">
      <c r="B46" s="335"/>
      <c r="C46" s="337"/>
      <c r="D46" s="339"/>
      <c r="E46" s="340"/>
      <c r="F46" s="341"/>
      <c r="G46" s="127">
        <v>10</v>
      </c>
      <c r="H46" s="127" t="s">
        <v>164</v>
      </c>
      <c r="I46" s="128">
        <v>5</v>
      </c>
      <c r="J46" s="127">
        <v>11</v>
      </c>
      <c r="K46" s="127" t="s">
        <v>164</v>
      </c>
      <c r="L46" s="128">
        <v>4</v>
      </c>
      <c r="M46" s="331"/>
      <c r="N46" s="333"/>
      <c r="O46" s="333"/>
      <c r="P46" s="333"/>
      <c r="Q46" s="346"/>
      <c r="R46" s="339"/>
      <c r="S46" s="341"/>
      <c r="T46" s="126" t="s">
        <v>172</v>
      </c>
      <c r="U46" s="340">
        <f>I46+L46</f>
        <v>9</v>
      </c>
      <c r="V46" s="341"/>
      <c r="W46" s="340"/>
      <c r="X46" s="341"/>
    </row>
    <row r="47" spans="2:24" ht="15" customHeight="1">
      <c r="B47" s="349">
        <v>17</v>
      </c>
      <c r="C47" s="350" t="s">
        <v>71</v>
      </c>
      <c r="D47" s="351" t="str">
        <f>IF(D48=""," ",IF(D48&gt;F48,"○",IF(D48&lt;F48,"×","△")))</f>
        <v>×</v>
      </c>
      <c r="E47" s="328"/>
      <c r="F47" s="329"/>
      <c r="G47" s="330" t="s">
        <v>170</v>
      </c>
      <c r="H47" s="332"/>
      <c r="I47" s="338"/>
      <c r="J47" s="327" t="str">
        <f>IF(J48=""," ",IF(J48&gt;L48,"○",IF(J48&lt;L48,"×","△")))</f>
        <v>○</v>
      </c>
      <c r="K47" s="328"/>
      <c r="L47" s="329"/>
      <c r="M47" s="358">
        <f>IF(D48&gt;F48,1,0)+IF(J48&gt;L48,1,0)</f>
        <v>1</v>
      </c>
      <c r="N47" s="344" t="s">
        <v>164</v>
      </c>
      <c r="O47" s="344">
        <f>IF(D48+F48&gt;0,IF(D48=F48,1,0),0)+IF(J48+L48&gt;0,IF(J48=L48,1,0),0)</f>
        <v>0</v>
      </c>
      <c r="P47" s="344" t="s">
        <v>164</v>
      </c>
      <c r="Q47" s="345">
        <f>IF(D48&lt;F48,1,0)+IF(J48&lt;L48,1,0)</f>
        <v>1</v>
      </c>
      <c r="R47" s="330">
        <f>M47*2+O47*1</f>
        <v>2</v>
      </c>
      <c r="S47" s="338"/>
      <c r="T47" s="1" t="s">
        <v>171</v>
      </c>
      <c r="U47" s="332">
        <f>D48+J48</f>
        <v>16</v>
      </c>
      <c r="V47" s="343"/>
      <c r="W47" s="332">
        <f>RANK(R47,R45:S50,0)</f>
        <v>2</v>
      </c>
      <c r="X47" s="338"/>
    </row>
    <row r="48" spans="2:24" ht="15" customHeight="1">
      <c r="B48" s="335"/>
      <c r="C48" s="337"/>
      <c r="D48" s="127">
        <f>I46</f>
        <v>5</v>
      </c>
      <c r="E48" s="127" t="s">
        <v>164</v>
      </c>
      <c r="F48" s="128">
        <f>G46</f>
        <v>10</v>
      </c>
      <c r="G48" s="339"/>
      <c r="H48" s="340"/>
      <c r="I48" s="341"/>
      <c r="J48" s="127">
        <v>11</v>
      </c>
      <c r="K48" s="127" t="s">
        <v>164</v>
      </c>
      <c r="L48" s="128">
        <v>0</v>
      </c>
      <c r="M48" s="331"/>
      <c r="N48" s="333"/>
      <c r="O48" s="333"/>
      <c r="P48" s="333"/>
      <c r="Q48" s="346"/>
      <c r="R48" s="339"/>
      <c r="S48" s="341"/>
      <c r="T48" s="126" t="s">
        <v>172</v>
      </c>
      <c r="U48" s="340">
        <f>F48+L48</f>
        <v>10</v>
      </c>
      <c r="V48" s="341"/>
      <c r="W48" s="340"/>
      <c r="X48" s="341"/>
    </row>
    <row r="49" spans="2:24" ht="15" customHeight="1">
      <c r="B49" s="349">
        <v>18</v>
      </c>
      <c r="C49" s="350" t="s">
        <v>103</v>
      </c>
      <c r="D49" s="351" t="str">
        <f>IF(D50=""," ",IF(D50&gt;F50,"○",IF(D50&lt;F50,"×","△")))</f>
        <v>×</v>
      </c>
      <c r="E49" s="328"/>
      <c r="F49" s="342"/>
      <c r="G49" s="327" t="str">
        <f>IF(G50=""," ",IF(G50&gt;I50,"○",IF(G50&lt;I50,"×","△")))</f>
        <v>×</v>
      </c>
      <c r="H49" s="328"/>
      <c r="I49" s="329"/>
      <c r="J49" s="330" t="s">
        <v>170</v>
      </c>
      <c r="K49" s="332"/>
      <c r="L49" s="343"/>
      <c r="M49" s="358">
        <f>IF(D50&gt;F50,1,0)+IF(G50&gt;I50,1,0)</f>
        <v>0</v>
      </c>
      <c r="N49" s="344" t="s">
        <v>164</v>
      </c>
      <c r="O49" s="344">
        <f>IF(D50+F50&gt;0,IF(D50=F50,1,0),0)+IF(G50+I50&gt;0,IF(G50=I50,1,0),0)</f>
        <v>0</v>
      </c>
      <c r="P49" s="344" t="s">
        <v>164</v>
      </c>
      <c r="Q49" s="345">
        <f>IF(D50&lt;F50,1,0)+IF(G50&lt;I50,1,0)</f>
        <v>2</v>
      </c>
      <c r="R49" s="330">
        <f>M49*2+O49*1</f>
        <v>0</v>
      </c>
      <c r="S49" s="338"/>
      <c r="T49" s="1" t="s">
        <v>171</v>
      </c>
      <c r="U49" s="332">
        <f>D50+G50</f>
        <v>4</v>
      </c>
      <c r="V49" s="343"/>
      <c r="W49" s="332">
        <f>RANK(R49,R45:S50,0)</f>
        <v>3</v>
      </c>
      <c r="X49" s="338"/>
    </row>
    <row r="50" spans="2:24" ht="15" customHeight="1">
      <c r="B50" s="335"/>
      <c r="C50" s="337"/>
      <c r="D50" s="127">
        <f>L46</f>
        <v>4</v>
      </c>
      <c r="E50" s="127" t="s">
        <v>164</v>
      </c>
      <c r="F50" s="128">
        <f>J46</f>
        <v>11</v>
      </c>
      <c r="G50" s="127">
        <f>L48</f>
        <v>0</v>
      </c>
      <c r="H50" s="127" t="s">
        <v>164</v>
      </c>
      <c r="I50" s="128">
        <f>J48</f>
        <v>11</v>
      </c>
      <c r="J50" s="339"/>
      <c r="K50" s="340"/>
      <c r="L50" s="348"/>
      <c r="M50" s="331"/>
      <c r="N50" s="333"/>
      <c r="O50" s="333"/>
      <c r="P50" s="333"/>
      <c r="Q50" s="346"/>
      <c r="R50" s="331"/>
      <c r="S50" s="347"/>
      <c r="T50" s="126" t="s">
        <v>172</v>
      </c>
      <c r="U50" s="340">
        <f>F50+I50</f>
        <v>22</v>
      </c>
      <c r="V50" s="341"/>
      <c r="W50" s="333"/>
      <c r="X50" s="347"/>
    </row>
    <row r="51" ht="15" customHeight="1">
      <c r="B51" s="1"/>
    </row>
    <row r="52" spans="2:24" ht="15" customHeight="1">
      <c r="B52" s="359" t="s">
        <v>178</v>
      </c>
      <c r="C52" s="360"/>
      <c r="D52" s="325">
        <f>+B53</f>
        <v>19</v>
      </c>
      <c r="E52" s="352"/>
      <c r="F52" s="326"/>
      <c r="G52" s="325">
        <f>+B55</f>
        <v>20</v>
      </c>
      <c r="H52" s="352"/>
      <c r="I52" s="326"/>
      <c r="J52" s="325">
        <f>+B57</f>
        <v>21</v>
      </c>
      <c r="K52" s="352"/>
      <c r="L52" s="326"/>
      <c r="M52" s="124" t="s">
        <v>163</v>
      </c>
      <c r="N52" s="124" t="s">
        <v>164</v>
      </c>
      <c r="O52" s="124" t="s">
        <v>165</v>
      </c>
      <c r="P52" s="124" t="s">
        <v>164</v>
      </c>
      <c r="Q52" s="125" t="s">
        <v>166</v>
      </c>
      <c r="R52" s="353" t="s">
        <v>167</v>
      </c>
      <c r="S52" s="326"/>
      <c r="T52" s="325" t="s">
        <v>168</v>
      </c>
      <c r="U52" s="352"/>
      <c r="V52" s="326"/>
      <c r="W52" s="325" t="s">
        <v>169</v>
      </c>
      <c r="X52" s="326"/>
    </row>
    <row r="53" spans="2:24" ht="15" customHeight="1">
      <c r="B53" s="334">
        <v>19</v>
      </c>
      <c r="C53" s="336" t="s">
        <v>75</v>
      </c>
      <c r="D53" s="330" t="s">
        <v>170</v>
      </c>
      <c r="E53" s="332"/>
      <c r="F53" s="338"/>
      <c r="G53" s="327" t="str">
        <f>IF(G54=""," ",IF(G54&gt;I54,"○",IF(G54&lt;I54,"×","△")))</f>
        <v>○</v>
      </c>
      <c r="H53" s="328"/>
      <c r="I53" s="342"/>
      <c r="J53" s="327" t="str">
        <f>IF(J54=""," ",IF(J54&gt;L54,"○",IF(J54&lt;L54,"×","△")))</f>
        <v>○</v>
      </c>
      <c r="K53" s="328"/>
      <c r="L53" s="329"/>
      <c r="M53" s="330">
        <f>IF(G54&gt;I54,1,0)+IF(J54&gt;L54,1,0)</f>
        <v>2</v>
      </c>
      <c r="N53" s="332" t="s">
        <v>164</v>
      </c>
      <c r="O53" s="332">
        <f>IF(G54+I54&gt;0,IF(G54=I54,1,0),0)+IF(J54+L54&gt;0,IF(J54=L54,1,0),0)</f>
        <v>0</v>
      </c>
      <c r="P53" s="332" t="s">
        <v>164</v>
      </c>
      <c r="Q53" s="343">
        <f>IF(G54&lt;I54,1,0)+IF(J54&lt;L54,1,0)</f>
        <v>0</v>
      </c>
      <c r="R53" s="330">
        <f>M53*2+O53*1</f>
        <v>4</v>
      </c>
      <c r="S53" s="338"/>
      <c r="T53" s="1" t="s">
        <v>171</v>
      </c>
      <c r="U53" s="332">
        <f>G54+J54</f>
        <v>21</v>
      </c>
      <c r="V53" s="343"/>
      <c r="W53" s="332">
        <f>RANK(R53,R53:S58,0)</f>
        <v>1</v>
      </c>
      <c r="X53" s="338"/>
    </row>
    <row r="54" spans="2:24" ht="15" customHeight="1">
      <c r="B54" s="335"/>
      <c r="C54" s="337"/>
      <c r="D54" s="339"/>
      <c r="E54" s="340"/>
      <c r="F54" s="341"/>
      <c r="G54" s="127">
        <v>11</v>
      </c>
      <c r="H54" s="127" t="s">
        <v>164</v>
      </c>
      <c r="I54" s="128">
        <v>1</v>
      </c>
      <c r="J54" s="127">
        <v>10</v>
      </c>
      <c r="K54" s="127" t="s">
        <v>164</v>
      </c>
      <c r="L54" s="128">
        <v>3</v>
      </c>
      <c r="M54" s="331"/>
      <c r="N54" s="333"/>
      <c r="O54" s="333"/>
      <c r="P54" s="333"/>
      <c r="Q54" s="346"/>
      <c r="R54" s="339"/>
      <c r="S54" s="341"/>
      <c r="T54" s="126" t="s">
        <v>172</v>
      </c>
      <c r="U54" s="340">
        <f>I54+L54</f>
        <v>4</v>
      </c>
      <c r="V54" s="341"/>
      <c r="W54" s="340"/>
      <c r="X54" s="341"/>
    </row>
    <row r="55" spans="2:24" ht="15" customHeight="1">
      <c r="B55" s="349">
        <v>20</v>
      </c>
      <c r="C55" s="350" t="s">
        <v>80</v>
      </c>
      <c r="D55" s="351" t="str">
        <f>IF(D56=""," ",IF(D56&gt;F56,"○",IF(D56&lt;F56,"×","△")))</f>
        <v>×</v>
      </c>
      <c r="E55" s="328"/>
      <c r="F55" s="329"/>
      <c r="G55" s="330" t="s">
        <v>170</v>
      </c>
      <c r="H55" s="332"/>
      <c r="I55" s="338"/>
      <c r="J55" s="327" t="str">
        <f>IF(J56=""," ",IF(J56&gt;L56,"○",IF(J56&lt;L56,"×","△")))</f>
        <v>○</v>
      </c>
      <c r="K55" s="328"/>
      <c r="L55" s="329"/>
      <c r="M55" s="358">
        <f>IF(D56&gt;F56,1,0)+IF(J56&gt;L56,1,0)</f>
        <v>1</v>
      </c>
      <c r="N55" s="344" t="s">
        <v>164</v>
      </c>
      <c r="O55" s="344">
        <f>IF(D56+F56&gt;0,IF(D56=F56,1,0),0)+IF(J56+L56&gt;0,IF(J56=L56,1,0),0)</f>
        <v>0</v>
      </c>
      <c r="P55" s="344" t="s">
        <v>164</v>
      </c>
      <c r="Q55" s="345">
        <f>IF(D56&lt;F56,1,0)+IF(J56&lt;L56,1,0)</f>
        <v>1</v>
      </c>
      <c r="R55" s="330">
        <f>M55*2+O55*1</f>
        <v>2</v>
      </c>
      <c r="S55" s="338"/>
      <c r="T55" s="1" t="s">
        <v>171</v>
      </c>
      <c r="U55" s="332">
        <f>D56+J56</f>
        <v>9</v>
      </c>
      <c r="V55" s="343"/>
      <c r="W55" s="332">
        <f>RANK(R55,R53:S58,0)</f>
        <v>2</v>
      </c>
      <c r="X55" s="338"/>
    </row>
    <row r="56" spans="2:24" ht="15" customHeight="1">
      <c r="B56" s="335"/>
      <c r="C56" s="337"/>
      <c r="D56" s="127">
        <f>I54</f>
        <v>1</v>
      </c>
      <c r="E56" s="127" t="s">
        <v>164</v>
      </c>
      <c r="F56" s="128">
        <f>G54</f>
        <v>11</v>
      </c>
      <c r="G56" s="339"/>
      <c r="H56" s="340"/>
      <c r="I56" s="341"/>
      <c r="J56" s="127">
        <v>8</v>
      </c>
      <c r="K56" s="127" t="s">
        <v>164</v>
      </c>
      <c r="L56" s="128">
        <v>5</v>
      </c>
      <c r="M56" s="331"/>
      <c r="N56" s="333"/>
      <c r="O56" s="333"/>
      <c r="P56" s="333"/>
      <c r="Q56" s="346"/>
      <c r="R56" s="339"/>
      <c r="S56" s="341"/>
      <c r="T56" s="126" t="s">
        <v>172</v>
      </c>
      <c r="U56" s="340">
        <f>F56+L56</f>
        <v>16</v>
      </c>
      <c r="V56" s="341"/>
      <c r="W56" s="340"/>
      <c r="X56" s="341"/>
    </row>
    <row r="57" spans="2:24" ht="15" customHeight="1">
      <c r="B57" s="349">
        <v>21</v>
      </c>
      <c r="C57" s="350" t="s">
        <v>105</v>
      </c>
      <c r="D57" s="351" t="str">
        <f>IF(D58=""," ",IF(D58&gt;F58,"○",IF(D58&lt;F58,"×","△")))</f>
        <v>×</v>
      </c>
      <c r="E57" s="328"/>
      <c r="F57" s="342"/>
      <c r="G57" s="327" t="str">
        <f>IF(G58=""," ",IF(G58&gt;I58,"○",IF(G58&lt;I58,"×","△")))</f>
        <v>×</v>
      </c>
      <c r="H57" s="328"/>
      <c r="I57" s="329"/>
      <c r="J57" s="330" t="s">
        <v>170</v>
      </c>
      <c r="K57" s="332"/>
      <c r="L57" s="343"/>
      <c r="M57" s="358">
        <f>IF(D58&gt;F58,1,0)+IF(G58&gt;I58,1,0)</f>
        <v>0</v>
      </c>
      <c r="N57" s="344" t="s">
        <v>164</v>
      </c>
      <c r="O57" s="344">
        <f>IF(D58+F58&gt;0,IF(D58=F58,1,0),0)+IF(G58+I58&gt;0,IF(G58=I58,1,0),0)</f>
        <v>0</v>
      </c>
      <c r="P57" s="344" t="s">
        <v>164</v>
      </c>
      <c r="Q57" s="345">
        <f>IF(D58&lt;F58,1,0)+IF(G58&lt;I58,1,0)</f>
        <v>2</v>
      </c>
      <c r="R57" s="330">
        <f>M57*2+O57*1</f>
        <v>0</v>
      </c>
      <c r="S57" s="338"/>
      <c r="T57" s="1" t="s">
        <v>171</v>
      </c>
      <c r="U57" s="332">
        <f>D58+G58</f>
        <v>8</v>
      </c>
      <c r="V57" s="343"/>
      <c r="W57" s="332">
        <f>RANK(R57,R53:S58,0)</f>
        <v>3</v>
      </c>
      <c r="X57" s="338"/>
    </row>
    <row r="58" spans="2:24" ht="15" customHeight="1">
      <c r="B58" s="335"/>
      <c r="C58" s="337"/>
      <c r="D58" s="127">
        <f>L54</f>
        <v>3</v>
      </c>
      <c r="E58" s="127" t="s">
        <v>164</v>
      </c>
      <c r="F58" s="128">
        <f>J54</f>
        <v>10</v>
      </c>
      <c r="G58" s="127">
        <f>L56</f>
        <v>5</v>
      </c>
      <c r="H58" s="127" t="s">
        <v>164</v>
      </c>
      <c r="I58" s="128">
        <f>J56</f>
        <v>8</v>
      </c>
      <c r="J58" s="339"/>
      <c r="K58" s="340"/>
      <c r="L58" s="348"/>
      <c r="M58" s="331"/>
      <c r="N58" s="333"/>
      <c r="O58" s="333"/>
      <c r="P58" s="333"/>
      <c r="Q58" s="346"/>
      <c r="R58" s="331"/>
      <c r="S58" s="347"/>
      <c r="T58" s="126" t="s">
        <v>172</v>
      </c>
      <c r="U58" s="340">
        <f>F58+I58</f>
        <v>18</v>
      </c>
      <c r="V58" s="341"/>
      <c r="W58" s="333"/>
      <c r="X58" s="347"/>
    </row>
    <row r="59" spans="2:24" ht="15" customHeight="1">
      <c r="B59" s="1"/>
      <c r="D59" s="79"/>
      <c r="E59" s="79"/>
      <c r="F59" s="79"/>
      <c r="G59" s="79"/>
      <c r="H59" s="79"/>
      <c r="I59" s="7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4" ht="15" customHeight="1">
      <c r="B60" s="356" t="s">
        <v>179</v>
      </c>
      <c r="C60" s="357"/>
      <c r="D60" s="325">
        <f>+B61</f>
        <v>22</v>
      </c>
      <c r="E60" s="352"/>
      <c r="F60" s="326"/>
      <c r="G60" s="325">
        <f>+B63</f>
        <v>23</v>
      </c>
      <c r="H60" s="352"/>
      <c r="I60" s="326"/>
      <c r="J60" s="325">
        <f>+B65</f>
        <v>24</v>
      </c>
      <c r="K60" s="352"/>
      <c r="L60" s="326"/>
      <c r="M60" s="124" t="s">
        <v>163</v>
      </c>
      <c r="N60" s="124" t="s">
        <v>164</v>
      </c>
      <c r="O60" s="124" t="s">
        <v>165</v>
      </c>
      <c r="P60" s="124" t="s">
        <v>164</v>
      </c>
      <c r="Q60" s="125" t="s">
        <v>166</v>
      </c>
      <c r="R60" s="353" t="s">
        <v>167</v>
      </c>
      <c r="S60" s="326"/>
      <c r="T60" s="325" t="s">
        <v>168</v>
      </c>
      <c r="U60" s="352"/>
      <c r="V60" s="326"/>
      <c r="W60" s="325" t="s">
        <v>169</v>
      </c>
      <c r="X60" s="326"/>
    </row>
    <row r="61" spans="2:24" ht="15" customHeight="1">
      <c r="B61" s="334">
        <v>22</v>
      </c>
      <c r="C61" s="336" t="s">
        <v>84</v>
      </c>
      <c r="D61" s="330" t="s">
        <v>170</v>
      </c>
      <c r="E61" s="332"/>
      <c r="F61" s="338"/>
      <c r="G61" s="327" t="str">
        <f>IF(G62=""," ",IF(G62&gt;I62,"○",IF(G62&lt;I62,"×","△")))</f>
        <v>○</v>
      </c>
      <c r="H61" s="328"/>
      <c r="I61" s="342"/>
      <c r="J61" s="327" t="str">
        <f>IF(J62=""," ",IF(J62&gt;L62,"○",IF(J62&lt;L62,"×","△")))</f>
        <v>○</v>
      </c>
      <c r="K61" s="328"/>
      <c r="L61" s="329"/>
      <c r="M61" s="330">
        <f>IF(G62&gt;I62,1,0)+IF(J62&gt;L62,1,0)</f>
        <v>2</v>
      </c>
      <c r="N61" s="332" t="s">
        <v>164</v>
      </c>
      <c r="O61" s="332">
        <f>IF(G62+I62&gt;0,IF(G62=I62,1,0),0)+IF(J62+L62&gt;0,IF(J62=L62,1,0),0)</f>
        <v>0</v>
      </c>
      <c r="P61" s="332" t="s">
        <v>164</v>
      </c>
      <c r="Q61" s="343">
        <f>IF(G62&lt;I62,1,0)+IF(J62&lt;L62,1,0)</f>
        <v>0</v>
      </c>
      <c r="R61" s="330">
        <f>M61*2+O61*1</f>
        <v>4</v>
      </c>
      <c r="S61" s="338"/>
      <c r="T61" s="1" t="s">
        <v>171</v>
      </c>
      <c r="U61" s="332">
        <f>G62+J62</f>
        <v>21</v>
      </c>
      <c r="V61" s="343"/>
      <c r="W61" s="332">
        <f>RANK(R61,R61:S66,0)</f>
        <v>1</v>
      </c>
      <c r="X61" s="338"/>
    </row>
    <row r="62" spans="2:24" ht="15" customHeight="1">
      <c r="B62" s="335"/>
      <c r="C62" s="337"/>
      <c r="D62" s="339"/>
      <c r="E62" s="340"/>
      <c r="F62" s="341"/>
      <c r="G62" s="127">
        <v>11</v>
      </c>
      <c r="H62" s="127" t="s">
        <v>164</v>
      </c>
      <c r="I62" s="128">
        <v>0</v>
      </c>
      <c r="J62" s="127">
        <v>10</v>
      </c>
      <c r="K62" s="127" t="s">
        <v>164</v>
      </c>
      <c r="L62" s="128">
        <v>7</v>
      </c>
      <c r="M62" s="331"/>
      <c r="N62" s="333"/>
      <c r="O62" s="333"/>
      <c r="P62" s="333"/>
      <c r="Q62" s="346"/>
      <c r="R62" s="339"/>
      <c r="S62" s="341"/>
      <c r="T62" s="126" t="s">
        <v>172</v>
      </c>
      <c r="U62" s="340">
        <f>I62+L62</f>
        <v>7</v>
      </c>
      <c r="V62" s="341"/>
      <c r="W62" s="340"/>
      <c r="X62" s="341"/>
    </row>
    <row r="63" spans="2:24" ht="15" customHeight="1">
      <c r="B63" s="349">
        <v>23</v>
      </c>
      <c r="C63" s="361" t="s">
        <v>107</v>
      </c>
      <c r="D63" s="351" t="str">
        <f>IF(D64=""," ",IF(D64&gt;F64,"○",IF(D64&lt;F64,"×","△")))</f>
        <v>×</v>
      </c>
      <c r="E63" s="328"/>
      <c r="F63" s="329"/>
      <c r="G63" s="330" t="s">
        <v>170</v>
      </c>
      <c r="H63" s="332"/>
      <c r="I63" s="338"/>
      <c r="J63" s="327" t="str">
        <f>IF(J64=""," ",IF(J64&gt;L64,"○",IF(J64&lt;L64,"×","△")))</f>
        <v>×</v>
      </c>
      <c r="K63" s="328"/>
      <c r="L63" s="329"/>
      <c r="M63" s="358">
        <f>IF(D64&gt;F64,1,0)+IF(J64&gt;L64,1,0)</f>
        <v>0</v>
      </c>
      <c r="N63" s="344" t="s">
        <v>164</v>
      </c>
      <c r="O63" s="344">
        <f>IF(D64+F64&gt;0,IF(D64=F64,1,0),0)+IF(J64+L64&gt;0,IF(J64=L64,1,0),0)</f>
        <v>0</v>
      </c>
      <c r="P63" s="344" t="s">
        <v>164</v>
      </c>
      <c r="Q63" s="345">
        <f>IF(D64&lt;F64,1,0)+IF(J64&lt;L64,1,0)</f>
        <v>2</v>
      </c>
      <c r="R63" s="330">
        <f>M63*2+O63*1</f>
        <v>0</v>
      </c>
      <c r="S63" s="338"/>
      <c r="T63" s="1" t="s">
        <v>171</v>
      </c>
      <c r="U63" s="332">
        <f>D64+J64</f>
        <v>3</v>
      </c>
      <c r="V63" s="343"/>
      <c r="W63" s="332">
        <f>RANK(R63,R61:S66,0)</f>
        <v>3</v>
      </c>
      <c r="X63" s="338"/>
    </row>
    <row r="64" spans="2:24" ht="15" customHeight="1">
      <c r="B64" s="335"/>
      <c r="C64" s="362"/>
      <c r="D64" s="127">
        <f>I62</f>
        <v>0</v>
      </c>
      <c r="E64" s="127" t="s">
        <v>164</v>
      </c>
      <c r="F64" s="128">
        <f>G62</f>
        <v>11</v>
      </c>
      <c r="G64" s="339"/>
      <c r="H64" s="340"/>
      <c r="I64" s="341"/>
      <c r="J64" s="127">
        <v>3</v>
      </c>
      <c r="K64" s="127" t="s">
        <v>164</v>
      </c>
      <c r="L64" s="128">
        <v>9</v>
      </c>
      <c r="M64" s="331"/>
      <c r="N64" s="333"/>
      <c r="O64" s="333"/>
      <c r="P64" s="333"/>
      <c r="Q64" s="346"/>
      <c r="R64" s="339"/>
      <c r="S64" s="341"/>
      <c r="T64" s="126" t="s">
        <v>172</v>
      </c>
      <c r="U64" s="340">
        <f>F64+L64</f>
        <v>20</v>
      </c>
      <c r="V64" s="341"/>
      <c r="W64" s="340"/>
      <c r="X64" s="341"/>
    </row>
    <row r="65" spans="2:24" ht="15" customHeight="1">
      <c r="B65" s="349">
        <v>24</v>
      </c>
      <c r="C65" s="350" t="s">
        <v>89</v>
      </c>
      <c r="D65" s="351" t="str">
        <f>IF(D66=""," ",IF(D66&gt;F66,"○",IF(D66&lt;F66,"×","△")))</f>
        <v>×</v>
      </c>
      <c r="E65" s="328"/>
      <c r="F65" s="342"/>
      <c r="G65" s="327" t="str">
        <f>IF(G66=""," ",IF(G66&gt;I66,"○",IF(G66&lt;I66,"×","△")))</f>
        <v>○</v>
      </c>
      <c r="H65" s="328"/>
      <c r="I65" s="329"/>
      <c r="J65" s="330" t="s">
        <v>170</v>
      </c>
      <c r="K65" s="332"/>
      <c r="L65" s="343"/>
      <c r="M65" s="358">
        <f>IF(D66&gt;F66,1,0)+IF(G66&gt;I66,1,0)</f>
        <v>1</v>
      </c>
      <c r="N65" s="344" t="s">
        <v>164</v>
      </c>
      <c r="O65" s="344">
        <f>IF(D66+F66&gt;0,IF(D66=F66,1,0),0)+IF(G66+I66&gt;0,IF(G66=I66,1,0),0)</f>
        <v>0</v>
      </c>
      <c r="P65" s="344" t="s">
        <v>164</v>
      </c>
      <c r="Q65" s="345">
        <f>IF(D66&lt;F66,1,0)+IF(G66&lt;I66,1,0)</f>
        <v>1</v>
      </c>
      <c r="R65" s="330">
        <f>M65*2+O65*1</f>
        <v>2</v>
      </c>
      <c r="S65" s="338"/>
      <c r="T65" s="1" t="s">
        <v>171</v>
      </c>
      <c r="U65" s="332">
        <f>D66+G66</f>
        <v>16</v>
      </c>
      <c r="V65" s="343"/>
      <c r="W65" s="332">
        <f>RANK(R65,R61:S66,0)</f>
        <v>2</v>
      </c>
      <c r="X65" s="338"/>
    </row>
    <row r="66" spans="2:24" ht="15" customHeight="1">
      <c r="B66" s="335"/>
      <c r="C66" s="337"/>
      <c r="D66" s="127">
        <f>L62</f>
        <v>7</v>
      </c>
      <c r="E66" s="127" t="s">
        <v>164</v>
      </c>
      <c r="F66" s="128">
        <f>J62</f>
        <v>10</v>
      </c>
      <c r="G66" s="127">
        <f>L64</f>
        <v>9</v>
      </c>
      <c r="H66" s="127" t="s">
        <v>164</v>
      </c>
      <c r="I66" s="128">
        <f>J64</f>
        <v>3</v>
      </c>
      <c r="J66" s="339"/>
      <c r="K66" s="340"/>
      <c r="L66" s="348"/>
      <c r="M66" s="331"/>
      <c r="N66" s="333"/>
      <c r="O66" s="333"/>
      <c r="P66" s="333"/>
      <c r="Q66" s="346"/>
      <c r="R66" s="331"/>
      <c r="S66" s="347"/>
      <c r="T66" s="126" t="s">
        <v>172</v>
      </c>
      <c r="U66" s="340">
        <f>F66+I66</f>
        <v>13</v>
      </c>
      <c r="V66" s="341"/>
      <c r="W66" s="333"/>
      <c r="X66" s="347"/>
    </row>
    <row r="67" ht="15" customHeight="1">
      <c r="B67" s="1"/>
    </row>
    <row r="68" spans="2:24" ht="15" customHeight="1">
      <c r="B68" s="359" t="s">
        <v>180</v>
      </c>
      <c r="C68" s="360"/>
      <c r="D68" s="325">
        <f>+B69</f>
        <v>25</v>
      </c>
      <c r="E68" s="352"/>
      <c r="F68" s="326"/>
      <c r="G68" s="325">
        <f>+B71</f>
        <v>26</v>
      </c>
      <c r="H68" s="352"/>
      <c r="I68" s="326"/>
      <c r="J68" s="325">
        <f>+B73</f>
        <v>27</v>
      </c>
      <c r="K68" s="352"/>
      <c r="L68" s="326"/>
      <c r="M68" s="124" t="s">
        <v>163</v>
      </c>
      <c r="N68" s="124" t="s">
        <v>164</v>
      </c>
      <c r="O68" s="124" t="s">
        <v>165</v>
      </c>
      <c r="P68" s="124" t="s">
        <v>164</v>
      </c>
      <c r="Q68" s="125" t="s">
        <v>166</v>
      </c>
      <c r="R68" s="353" t="s">
        <v>167</v>
      </c>
      <c r="S68" s="326"/>
      <c r="T68" s="325" t="s">
        <v>168</v>
      </c>
      <c r="U68" s="352"/>
      <c r="V68" s="326"/>
      <c r="W68" s="325" t="s">
        <v>169</v>
      </c>
      <c r="X68" s="326"/>
    </row>
    <row r="69" spans="2:24" ht="15" customHeight="1">
      <c r="B69" s="334">
        <v>25</v>
      </c>
      <c r="C69" s="336" t="s">
        <v>5</v>
      </c>
      <c r="D69" s="330" t="s">
        <v>170</v>
      </c>
      <c r="E69" s="332"/>
      <c r="F69" s="338"/>
      <c r="G69" s="327" t="str">
        <f>IF(G70=""," ",IF(G70&gt;I70,"○",IF(G70&lt;I70,"×","△")))</f>
        <v>○</v>
      </c>
      <c r="H69" s="328"/>
      <c r="I69" s="342"/>
      <c r="J69" s="327" t="str">
        <f>IF(J70=""," ",IF(J70&gt;L70,"○",IF(J70&lt;L70,"×","△")))</f>
        <v>○</v>
      </c>
      <c r="K69" s="328"/>
      <c r="L69" s="329"/>
      <c r="M69" s="330">
        <f>IF(G70&gt;I70,1,0)+IF(J70&gt;L70,1,0)</f>
        <v>2</v>
      </c>
      <c r="N69" s="332" t="s">
        <v>164</v>
      </c>
      <c r="O69" s="332">
        <f>IF(G70+I70&gt;0,IF(G70=I70,1,0),0)+IF(J70+L70&gt;0,IF(J70=L70,1,0),0)</f>
        <v>0</v>
      </c>
      <c r="P69" s="332" t="s">
        <v>164</v>
      </c>
      <c r="Q69" s="343">
        <f>IF(G70&lt;I70,1,0)+IF(J70&lt;L70,1,0)</f>
        <v>0</v>
      </c>
      <c r="R69" s="330">
        <f>M69*2+O69*1</f>
        <v>4</v>
      </c>
      <c r="S69" s="338"/>
      <c r="T69" s="1" t="s">
        <v>171</v>
      </c>
      <c r="U69" s="332">
        <f>G70+J70</f>
        <v>18</v>
      </c>
      <c r="V69" s="343"/>
      <c r="W69" s="332">
        <f>RANK(R69,R69:S74,0)</f>
        <v>1</v>
      </c>
      <c r="X69" s="338"/>
    </row>
    <row r="70" spans="2:24" ht="15" customHeight="1">
      <c r="B70" s="335"/>
      <c r="C70" s="337"/>
      <c r="D70" s="339"/>
      <c r="E70" s="340"/>
      <c r="F70" s="341"/>
      <c r="G70" s="127">
        <v>9</v>
      </c>
      <c r="H70" s="127" t="s">
        <v>164</v>
      </c>
      <c r="I70" s="128">
        <v>7</v>
      </c>
      <c r="J70" s="127">
        <v>9</v>
      </c>
      <c r="K70" s="127" t="s">
        <v>164</v>
      </c>
      <c r="L70" s="128">
        <v>7</v>
      </c>
      <c r="M70" s="331"/>
      <c r="N70" s="333"/>
      <c r="O70" s="333"/>
      <c r="P70" s="333"/>
      <c r="Q70" s="346"/>
      <c r="R70" s="339"/>
      <c r="S70" s="341"/>
      <c r="T70" s="126" t="s">
        <v>172</v>
      </c>
      <c r="U70" s="340">
        <f>I70+L70</f>
        <v>14</v>
      </c>
      <c r="V70" s="341"/>
      <c r="W70" s="340"/>
      <c r="X70" s="341"/>
    </row>
    <row r="71" spans="2:24" ht="15" customHeight="1">
      <c r="B71" s="349">
        <v>26</v>
      </c>
      <c r="C71" s="350" t="s">
        <v>88</v>
      </c>
      <c r="D71" s="351" t="str">
        <f>IF(D72=""," ",IF(D72&gt;F72,"○",IF(D72&lt;F72,"×","△")))</f>
        <v>×</v>
      </c>
      <c r="E71" s="328"/>
      <c r="F71" s="329"/>
      <c r="G71" s="330" t="s">
        <v>170</v>
      </c>
      <c r="H71" s="332"/>
      <c r="I71" s="338"/>
      <c r="J71" s="327" t="str">
        <f>IF(J72=""," ",IF(J72&gt;L72,"○",IF(J72&lt;L72,"×","△")))</f>
        <v>○</v>
      </c>
      <c r="K71" s="328"/>
      <c r="L71" s="329"/>
      <c r="M71" s="358">
        <f>IF(D72&gt;F72,1,0)+IF(J72&gt;L72,1,0)</f>
        <v>1</v>
      </c>
      <c r="N71" s="344" t="s">
        <v>164</v>
      </c>
      <c r="O71" s="344">
        <f>IF(D72+F72&gt;0,IF(D72=F72,1,0),0)+IF(J72+L72&gt;0,IF(J72=L72,1,0),0)</f>
        <v>0</v>
      </c>
      <c r="P71" s="344" t="s">
        <v>164</v>
      </c>
      <c r="Q71" s="345">
        <f>IF(D72&lt;F72,1,0)+IF(J72&lt;L72,1,0)</f>
        <v>1</v>
      </c>
      <c r="R71" s="330">
        <f>M71*2+O71*1</f>
        <v>2</v>
      </c>
      <c r="S71" s="338"/>
      <c r="T71" s="1" t="s">
        <v>171</v>
      </c>
      <c r="U71" s="332">
        <f>D72+J72</f>
        <v>18</v>
      </c>
      <c r="V71" s="343"/>
      <c r="W71" s="332">
        <f>RANK(R71,R69:S74,0)</f>
        <v>2</v>
      </c>
      <c r="X71" s="338"/>
    </row>
    <row r="72" spans="2:24" ht="15" customHeight="1">
      <c r="B72" s="335"/>
      <c r="C72" s="337"/>
      <c r="D72" s="127">
        <f>I70</f>
        <v>7</v>
      </c>
      <c r="E72" s="127" t="s">
        <v>164</v>
      </c>
      <c r="F72" s="128">
        <f>G70</f>
        <v>9</v>
      </c>
      <c r="G72" s="339"/>
      <c r="H72" s="340"/>
      <c r="I72" s="341"/>
      <c r="J72" s="127">
        <v>11</v>
      </c>
      <c r="K72" s="127" t="s">
        <v>164</v>
      </c>
      <c r="L72" s="128">
        <v>3</v>
      </c>
      <c r="M72" s="331"/>
      <c r="N72" s="333"/>
      <c r="O72" s="333"/>
      <c r="P72" s="333"/>
      <c r="Q72" s="346"/>
      <c r="R72" s="339"/>
      <c r="S72" s="341"/>
      <c r="T72" s="126" t="s">
        <v>172</v>
      </c>
      <c r="U72" s="340">
        <f>F72+L72</f>
        <v>12</v>
      </c>
      <c r="V72" s="341"/>
      <c r="W72" s="340"/>
      <c r="X72" s="341"/>
    </row>
    <row r="73" spans="2:24" ht="15" customHeight="1">
      <c r="B73" s="349">
        <v>27</v>
      </c>
      <c r="C73" s="350" t="s">
        <v>109</v>
      </c>
      <c r="D73" s="351" t="str">
        <f>IF(D74=""," ",IF(D74&gt;F74,"○",IF(D74&lt;F74,"×","△")))</f>
        <v>×</v>
      </c>
      <c r="E73" s="328"/>
      <c r="F73" s="342"/>
      <c r="G73" s="327" t="str">
        <f>IF(G74=""," ",IF(G74&gt;I74,"○",IF(G74&lt;I74,"×","△")))</f>
        <v>×</v>
      </c>
      <c r="H73" s="328"/>
      <c r="I73" s="329"/>
      <c r="J73" s="330" t="s">
        <v>170</v>
      </c>
      <c r="K73" s="332"/>
      <c r="L73" s="343"/>
      <c r="M73" s="358">
        <f>IF(D74&gt;F74,1,0)+IF(G74&gt;I74,1,0)</f>
        <v>0</v>
      </c>
      <c r="N73" s="344" t="s">
        <v>164</v>
      </c>
      <c r="O73" s="344">
        <f>IF(D74+F74&gt;0,IF(D74=F74,1,0),0)+IF(G74+I74&gt;0,IF(G74=I74,1,0),0)</f>
        <v>0</v>
      </c>
      <c r="P73" s="344" t="s">
        <v>164</v>
      </c>
      <c r="Q73" s="345">
        <f>IF(D74&lt;F74,1,0)+IF(G74&lt;I74,1,0)</f>
        <v>2</v>
      </c>
      <c r="R73" s="330">
        <f>M73*2+O73*1</f>
        <v>0</v>
      </c>
      <c r="S73" s="338"/>
      <c r="T73" s="1" t="s">
        <v>171</v>
      </c>
      <c r="U73" s="332">
        <f>D74+G74</f>
        <v>10</v>
      </c>
      <c r="V73" s="343"/>
      <c r="W73" s="332">
        <f>RANK(R73,R69:S74,0)</f>
        <v>3</v>
      </c>
      <c r="X73" s="338"/>
    </row>
    <row r="74" spans="2:24" ht="15" customHeight="1">
      <c r="B74" s="335"/>
      <c r="C74" s="337"/>
      <c r="D74" s="127">
        <f>L70</f>
        <v>7</v>
      </c>
      <c r="E74" s="127" t="s">
        <v>164</v>
      </c>
      <c r="F74" s="128">
        <f>J70</f>
        <v>9</v>
      </c>
      <c r="G74" s="127">
        <f>L72</f>
        <v>3</v>
      </c>
      <c r="H74" s="127" t="s">
        <v>164</v>
      </c>
      <c r="I74" s="128">
        <f>J72</f>
        <v>11</v>
      </c>
      <c r="J74" s="339"/>
      <c r="K74" s="340"/>
      <c r="L74" s="348"/>
      <c r="M74" s="331"/>
      <c r="N74" s="333"/>
      <c r="O74" s="333"/>
      <c r="P74" s="333"/>
      <c r="Q74" s="346"/>
      <c r="R74" s="331"/>
      <c r="S74" s="347"/>
      <c r="T74" s="126" t="s">
        <v>172</v>
      </c>
      <c r="U74" s="340">
        <f>F74+I74</f>
        <v>20</v>
      </c>
      <c r="V74" s="341"/>
      <c r="W74" s="333"/>
      <c r="X74" s="347"/>
    </row>
    <row r="75" ht="15" customHeight="1">
      <c r="B75" s="1"/>
    </row>
    <row r="76" spans="2:24" ht="15" customHeight="1">
      <c r="B76" s="359" t="s">
        <v>181</v>
      </c>
      <c r="C76" s="360"/>
      <c r="D76" s="325">
        <f>+B77</f>
        <v>28</v>
      </c>
      <c r="E76" s="352"/>
      <c r="F76" s="326"/>
      <c r="G76" s="325">
        <f>+B79</f>
        <v>29</v>
      </c>
      <c r="H76" s="352"/>
      <c r="I76" s="326"/>
      <c r="J76" s="325">
        <f>+B81</f>
        <v>30</v>
      </c>
      <c r="K76" s="352"/>
      <c r="L76" s="326"/>
      <c r="M76" s="124" t="s">
        <v>163</v>
      </c>
      <c r="N76" s="124" t="s">
        <v>164</v>
      </c>
      <c r="O76" s="124" t="s">
        <v>165</v>
      </c>
      <c r="P76" s="124" t="s">
        <v>164</v>
      </c>
      <c r="Q76" s="125" t="s">
        <v>166</v>
      </c>
      <c r="R76" s="353" t="s">
        <v>167</v>
      </c>
      <c r="S76" s="326"/>
      <c r="T76" s="325" t="s">
        <v>168</v>
      </c>
      <c r="U76" s="352"/>
      <c r="V76" s="326"/>
      <c r="W76" s="325" t="s">
        <v>169</v>
      </c>
      <c r="X76" s="326"/>
    </row>
    <row r="77" spans="2:24" ht="15" customHeight="1">
      <c r="B77" s="334">
        <v>28</v>
      </c>
      <c r="C77" s="336" t="s">
        <v>111</v>
      </c>
      <c r="D77" s="330" t="s">
        <v>170</v>
      </c>
      <c r="E77" s="332"/>
      <c r="F77" s="338"/>
      <c r="G77" s="327" t="str">
        <f>IF(G78=""," ",IF(G78&gt;I78,"○",IF(G78&lt;I78,"×","△")))</f>
        <v>×</v>
      </c>
      <c r="H77" s="328"/>
      <c r="I77" s="342"/>
      <c r="J77" s="327" t="str">
        <f>IF(J78=""," ",IF(J78&gt;L78,"○",IF(J78&lt;L78,"×","△")))</f>
        <v>○</v>
      </c>
      <c r="K77" s="328"/>
      <c r="L77" s="329"/>
      <c r="M77" s="330">
        <f>IF(G78&gt;I78,1,0)+IF(J78&gt;L78,1,0)</f>
        <v>1</v>
      </c>
      <c r="N77" s="332" t="s">
        <v>164</v>
      </c>
      <c r="O77" s="332">
        <f>IF(G78+I78&gt;0,IF(G78=I78,1,0),0)+IF(J78+L78&gt;0,IF(J78=L78,1,0),0)</f>
        <v>0</v>
      </c>
      <c r="P77" s="332" t="s">
        <v>164</v>
      </c>
      <c r="Q77" s="343">
        <f>IF(G78&lt;I78,1,0)+IF(J78&lt;L78,1,0)</f>
        <v>1</v>
      </c>
      <c r="R77" s="330">
        <f>M77*2+O77*1</f>
        <v>2</v>
      </c>
      <c r="S77" s="338"/>
      <c r="T77" s="1" t="s">
        <v>171</v>
      </c>
      <c r="U77" s="332">
        <f>G78+J78</f>
        <v>12</v>
      </c>
      <c r="V77" s="343"/>
      <c r="W77" s="332">
        <v>3</v>
      </c>
      <c r="X77" s="338"/>
    </row>
    <row r="78" spans="2:24" ht="15" customHeight="1">
      <c r="B78" s="335"/>
      <c r="C78" s="337"/>
      <c r="D78" s="339"/>
      <c r="E78" s="340"/>
      <c r="F78" s="341"/>
      <c r="G78" s="127">
        <v>2</v>
      </c>
      <c r="H78" s="127" t="s">
        <v>164</v>
      </c>
      <c r="I78" s="128">
        <v>10</v>
      </c>
      <c r="J78" s="127">
        <v>10</v>
      </c>
      <c r="K78" s="127" t="s">
        <v>164</v>
      </c>
      <c r="L78" s="128">
        <v>6</v>
      </c>
      <c r="M78" s="331"/>
      <c r="N78" s="333"/>
      <c r="O78" s="333"/>
      <c r="P78" s="333"/>
      <c r="Q78" s="346"/>
      <c r="R78" s="339"/>
      <c r="S78" s="341"/>
      <c r="T78" s="126" t="s">
        <v>172</v>
      </c>
      <c r="U78" s="340">
        <f>I78+L78</f>
        <v>16</v>
      </c>
      <c r="V78" s="341"/>
      <c r="W78" s="340"/>
      <c r="X78" s="341"/>
    </row>
    <row r="79" spans="2:24" ht="15" customHeight="1">
      <c r="B79" s="349">
        <v>29</v>
      </c>
      <c r="C79" s="350" t="s">
        <v>16</v>
      </c>
      <c r="D79" s="351" t="str">
        <f>IF(D80=""," ",IF(D80&gt;F80,"○",IF(D80&lt;F80,"×","△")))</f>
        <v>○</v>
      </c>
      <c r="E79" s="328"/>
      <c r="F79" s="329"/>
      <c r="G79" s="330" t="s">
        <v>170</v>
      </c>
      <c r="H79" s="332"/>
      <c r="I79" s="338"/>
      <c r="J79" s="327" t="str">
        <f>IF(J80=""," ",IF(J80&gt;L80,"○",IF(J80&lt;L80,"×","△")))</f>
        <v>×</v>
      </c>
      <c r="K79" s="328"/>
      <c r="L79" s="329"/>
      <c r="M79" s="358">
        <f>IF(D80&gt;F80,1,0)+IF(J80&gt;L80,1,0)</f>
        <v>1</v>
      </c>
      <c r="N79" s="344" t="s">
        <v>164</v>
      </c>
      <c r="O79" s="344">
        <f>IF(D80+F80&gt;0,IF(D80=F80,1,0),0)+IF(J80+L80&gt;0,IF(J80=L80,1,0),0)</f>
        <v>0</v>
      </c>
      <c r="P79" s="344" t="s">
        <v>164</v>
      </c>
      <c r="Q79" s="345">
        <f>IF(D80&lt;F80,1,0)+IF(J80&lt;L80,1,0)</f>
        <v>1</v>
      </c>
      <c r="R79" s="330">
        <f>M79*2+O79*1</f>
        <v>2</v>
      </c>
      <c r="S79" s="338"/>
      <c r="T79" s="1" t="s">
        <v>171</v>
      </c>
      <c r="U79" s="332">
        <f>D80+J80</f>
        <v>17</v>
      </c>
      <c r="V79" s="343"/>
      <c r="W79" s="332">
        <v>1</v>
      </c>
      <c r="X79" s="338"/>
    </row>
    <row r="80" spans="2:24" ht="15" customHeight="1">
      <c r="B80" s="335"/>
      <c r="C80" s="337"/>
      <c r="D80" s="127">
        <f>I78</f>
        <v>10</v>
      </c>
      <c r="E80" s="127" t="s">
        <v>164</v>
      </c>
      <c r="F80" s="128">
        <f>G78</f>
        <v>2</v>
      </c>
      <c r="G80" s="339"/>
      <c r="H80" s="340"/>
      <c r="I80" s="341"/>
      <c r="J80" s="127">
        <v>7</v>
      </c>
      <c r="K80" s="127" t="s">
        <v>164</v>
      </c>
      <c r="L80" s="128">
        <v>10</v>
      </c>
      <c r="M80" s="331"/>
      <c r="N80" s="333"/>
      <c r="O80" s="333"/>
      <c r="P80" s="333"/>
      <c r="Q80" s="346"/>
      <c r="R80" s="339"/>
      <c r="S80" s="341"/>
      <c r="T80" s="126" t="s">
        <v>172</v>
      </c>
      <c r="U80" s="340">
        <f>F80+L80</f>
        <v>12</v>
      </c>
      <c r="V80" s="341"/>
      <c r="W80" s="340"/>
      <c r="X80" s="341"/>
    </row>
    <row r="81" spans="2:24" ht="15" customHeight="1">
      <c r="B81" s="349">
        <v>30</v>
      </c>
      <c r="C81" s="350" t="s">
        <v>79</v>
      </c>
      <c r="D81" s="351" t="str">
        <f>IF(D82=""," ",IF(D82&gt;F82,"○",IF(D82&lt;F82,"×","△")))</f>
        <v>×</v>
      </c>
      <c r="E81" s="328"/>
      <c r="F81" s="342"/>
      <c r="G81" s="327" t="str">
        <f>IF(G82=""," ",IF(G82&gt;I82,"○",IF(G82&lt;I82,"×","△")))</f>
        <v>○</v>
      </c>
      <c r="H81" s="328"/>
      <c r="I81" s="329"/>
      <c r="J81" s="330" t="s">
        <v>170</v>
      </c>
      <c r="K81" s="332"/>
      <c r="L81" s="343"/>
      <c r="M81" s="358">
        <f>IF(D82&gt;F82,1,0)+IF(G82&gt;I82,1,0)</f>
        <v>1</v>
      </c>
      <c r="N81" s="344" t="s">
        <v>164</v>
      </c>
      <c r="O81" s="344">
        <f>IF(D82+F82&gt;0,IF(D82=F82,1,0),0)+IF(G82+I82&gt;0,IF(G82=I82,1,0),0)</f>
        <v>0</v>
      </c>
      <c r="P81" s="344" t="s">
        <v>164</v>
      </c>
      <c r="Q81" s="345">
        <f>IF(D82&lt;F82,1,0)+IF(G82&lt;I82,1,0)</f>
        <v>1</v>
      </c>
      <c r="R81" s="330">
        <f>M81*2+O81*1</f>
        <v>2</v>
      </c>
      <c r="S81" s="338"/>
      <c r="T81" s="1" t="s">
        <v>171</v>
      </c>
      <c r="U81" s="332">
        <f>D82+G82</f>
        <v>16</v>
      </c>
      <c r="V81" s="343"/>
      <c r="W81" s="332">
        <v>2</v>
      </c>
      <c r="X81" s="338"/>
    </row>
    <row r="82" spans="2:24" ht="15" customHeight="1">
      <c r="B82" s="335"/>
      <c r="C82" s="337"/>
      <c r="D82" s="127">
        <f>L78</f>
        <v>6</v>
      </c>
      <c r="E82" s="127" t="s">
        <v>164</v>
      </c>
      <c r="F82" s="128">
        <f>J78</f>
        <v>10</v>
      </c>
      <c r="G82" s="127">
        <f>L80</f>
        <v>10</v>
      </c>
      <c r="H82" s="127" t="s">
        <v>164</v>
      </c>
      <c r="I82" s="128">
        <f>J80</f>
        <v>7</v>
      </c>
      <c r="J82" s="339"/>
      <c r="K82" s="340"/>
      <c r="L82" s="348"/>
      <c r="M82" s="331"/>
      <c r="N82" s="333"/>
      <c r="O82" s="333"/>
      <c r="P82" s="333"/>
      <c r="Q82" s="346"/>
      <c r="R82" s="331"/>
      <c r="S82" s="347"/>
      <c r="T82" s="126" t="s">
        <v>172</v>
      </c>
      <c r="U82" s="340">
        <f>F82+I82</f>
        <v>17</v>
      </c>
      <c r="V82" s="341"/>
      <c r="W82" s="333"/>
      <c r="X82" s="347"/>
    </row>
    <row r="83" ht="15" customHeight="1">
      <c r="B83" s="1"/>
    </row>
    <row r="84" spans="2:24" ht="15" customHeight="1">
      <c r="B84" s="359" t="s">
        <v>182</v>
      </c>
      <c r="C84" s="360"/>
      <c r="D84" s="325">
        <f>+B85</f>
        <v>31</v>
      </c>
      <c r="E84" s="352"/>
      <c r="F84" s="326"/>
      <c r="G84" s="325">
        <f>+B87</f>
        <v>32</v>
      </c>
      <c r="H84" s="352"/>
      <c r="I84" s="326"/>
      <c r="J84" s="325">
        <f>+B89</f>
        <v>33</v>
      </c>
      <c r="K84" s="352"/>
      <c r="L84" s="326"/>
      <c r="M84" s="124" t="s">
        <v>163</v>
      </c>
      <c r="N84" s="124" t="s">
        <v>164</v>
      </c>
      <c r="O84" s="124" t="s">
        <v>165</v>
      </c>
      <c r="P84" s="124" t="s">
        <v>164</v>
      </c>
      <c r="Q84" s="125" t="s">
        <v>166</v>
      </c>
      <c r="R84" s="353" t="s">
        <v>167</v>
      </c>
      <c r="S84" s="326"/>
      <c r="T84" s="325" t="s">
        <v>168</v>
      </c>
      <c r="U84" s="352"/>
      <c r="V84" s="326"/>
      <c r="W84" s="325" t="s">
        <v>169</v>
      </c>
      <c r="X84" s="326"/>
    </row>
    <row r="85" spans="2:24" ht="15" customHeight="1">
      <c r="B85" s="334">
        <v>31</v>
      </c>
      <c r="C85" s="336" t="s">
        <v>70</v>
      </c>
      <c r="D85" s="330" t="s">
        <v>170</v>
      </c>
      <c r="E85" s="332"/>
      <c r="F85" s="338"/>
      <c r="G85" s="327" t="str">
        <f>IF(G86=""," ",IF(G86&gt;I86,"○",IF(G86&lt;I86,"×","△")))</f>
        <v>×</v>
      </c>
      <c r="H85" s="328"/>
      <c r="I85" s="342"/>
      <c r="J85" s="327" t="str">
        <f>IF(J86=""," ",IF(J86&gt;L86,"○",IF(J86&lt;L86,"×","△")))</f>
        <v>○</v>
      </c>
      <c r="K85" s="328"/>
      <c r="L85" s="329"/>
      <c r="M85" s="330">
        <f>IF(G86&gt;I86,1,0)+IF(J86&gt;L86,1,0)</f>
        <v>1</v>
      </c>
      <c r="N85" s="332" t="s">
        <v>164</v>
      </c>
      <c r="O85" s="332">
        <f>IF(G86+I86&gt;0,IF(G86=I86,1,0),0)+IF(J86+L86&gt;0,IF(J86=L86,1,0),0)</f>
        <v>0</v>
      </c>
      <c r="P85" s="332" t="s">
        <v>164</v>
      </c>
      <c r="Q85" s="343">
        <f>IF(G86&lt;I86,1,0)+IF(J86&lt;L86,1,0)</f>
        <v>1</v>
      </c>
      <c r="R85" s="330">
        <f>M85*2+O85*1</f>
        <v>2</v>
      </c>
      <c r="S85" s="338"/>
      <c r="T85" s="1" t="s">
        <v>171</v>
      </c>
      <c r="U85" s="332">
        <f>G86+J86</f>
        <v>19</v>
      </c>
      <c r="V85" s="343"/>
      <c r="W85" s="332">
        <f>RANK(R85,R85:S90,0)</f>
        <v>2</v>
      </c>
      <c r="X85" s="338"/>
    </row>
    <row r="86" spans="2:24" ht="15" customHeight="1">
      <c r="B86" s="335"/>
      <c r="C86" s="337"/>
      <c r="D86" s="339"/>
      <c r="E86" s="340"/>
      <c r="F86" s="341"/>
      <c r="G86" s="127">
        <v>9</v>
      </c>
      <c r="H86" s="127" t="s">
        <v>164</v>
      </c>
      <c r="I86" s="128">
        <v>10</v>
      </c>
      <c r="J86" s="127">
        <v>10</v>
      </c>
      <c r="K86" s="127" t="s">
        <v>164</v>
      </c>
      <c r="L86" s="128">
        <v>0</v>
      </c>
      <c r="M86" s="331"/>
      <c r="N86" s="333"/>
      <c r="O86" s="333"/>
      <c r="P86" s="333"/>
      <c r="Q86" s="346"/>
      <c r="R86" s="339"/>
      <c r="S86" s="341"/>
      <c r="T86" s="126" t="s">
        <v>172</v>
      </c>
      <c r="U86" s="340">
        <f>I86+L86</f>
        <v>10</v>
      </c>
      <c r="V86" s="341"/>
      <c r="W86" s="340"/>
      <c r="X86" s="341"/>
    </row>
    <row r="87" spans="2:24" ht="15" customHeight="1">
      <c r="B87" s="349">
        <v>32</v>
      </c>
      <c r="C87" s="350" t="s">
        <v>30</v>
      </c>
      <c r="D87" s="351" t="str">
        <f>IF(D88=""," ",IF(D88&gt;F88,"○",IF(D88&lt;F88,"×","△")))</f>
        <v>○</v>
      </c>
      <c r="E87" s="328"/>
      <c r="F87" s="329"/>
      <c r="G87" s="330" t="s">
        <v>170</v>
      </c>
      <c r="H87" s="332"/>
      <c r="I87" s="338"/>
      <c r="J87" s="327" t="str">
        <f>IF(J88=""," ",IF(J88&gt;L88,"○",IF(J88&lt;L88,"×","△")))</f>
        <v>○</v>
      </c>
      <c r="K87" s="328"/>
      <c r="L87" s="329"/>
      <c r="M87" s="358">
        <f>IF(D88&gt;F88,1,0)+IF(J88&gt;L88,1,0)</f>
        <v>2</v>
      </c>
      <c r="N87" s="344" t="s">
        <v>164</v>
      </c>
      <c r="O87" s="344">
        <f>IF(D88+F88&gt;0,IF(D88=F88,1,0),0)+IF(J88+L88&gt;0,IF(J88=L88,1,0),0)</f>
        <v>0</v>
      </c>
      <c r="P87" s="344" t="s">
        <v>164</v>
      </c>
      <c r="Q87" s="345">
        <f>IF(D88&lt;F88,1,0)+IF(J88&lt;L88,1,0)</f>
        <v>0</v>
      </c>
      <c r="R87" s="330">
        <f>M87*2+O87*1</f>
        <v>4</v>
      </c>
      <c r="S87" s="338"/>
      <c r="T87" s="1" t="s">
        <v>171</v>
      </c>
      <c r="U87" s="332">
        <f>D88+J88</f>
        <v>19</v>
      </c>
      <c r="V87" s="343"/>
      <c r="W87" s="332">
        <f>RANK(R87,R85:S90,0)</f>
        <v>1</v>
      </c>
      <c r="X87" s="338"/>
    </row>
    <row r="88" spans="2:24" ht="15" customHeight="1">
      <c r="B88" s="335"/>
      <c r="C88" s="337"/>
      <c r="D88" s="127">
        <f>I86</f>
        <v>10</v>
      </c>
      <c r="E88" s="127" t="s">
        <v>164</v>
      </c>
      <c r="F88" s="128">
        <f>G86</f>
        <v>9</v>
      </c>
      <c r="G88" s="339"/>
      <c r="H88" s="340"/>
      <c r="I88" s="341"/>
      <c r="J88" s="127">
        <v>9</v>
      </c>
      <c r="K88" s="127" t="s">
        <v>164</v>
      </c>
      <c r="L88" s="128">
        <v>4</v>
      </c>
      <c r="M88" s="331"/>
      <c r="N88" s="333"/>
      <c r="O88" s="333"/>
      <c r="P88" s="333"/>
      <c r="Q88" s="346"/>
      <c r="R88" s="339"/>
      <c r="S88" s="341"/>
      <c r="T88" s="126" t="s">
        <v>172</v>
      </c>
      <c r="U88" s="340">
        <f>F88+L88</f>
        <v>13</v>
      </c>
      <c r="V88" s="341"/>
      <c r="W88" s="340"/>
      <c r="X88" s="341"/>
    </row>
    <row r="89" spans="2:24" ht="15" customHeight="1">
      <c r="B89" s="349">
        <v>33</v>
      </c>
      <c r="C89" s="350" t="s">
        <v>113</v>
      </c>
      <c r="D89" s="351" t="str">
        <f>IF(D90=""," ",IF(D90&gt;F90,"○",IF(D90&lt;F90,"×","△")))</f>
        <v>×</v>
      </c>
      <c r="E89" s="328"/>
      <c r="F89" s="342"/>
      <c r="G89" s="327" t="str">
        <f>IF(G90=""," ",IF(G90&gt;I90,"○",IF(G90&lt;I90,"×","△")))</f>
        <v>×</v>
      </c>
      <c r="H89" s="328"/>
      <c r="I89" s="329"/>
      <c r="J89" s="330" t="s">
        <v>170</v>
      </c>
      <c r="K89" s="332"/>
      <c r="L89" s="343"/>
      <c r="M89" s="358">
        <f>IF(D90&gt;F90,1,0)+IF(G90&gt;I90,1,0)</f>
        <v>0</v>
      </c>
      <c r="N89" s="344" t="s">
        <v>164</v>
      </c>
      <c r="O89" s="344">
        <f>IF(D90+F90&gt;0,IF(D90=F90,1,0),0)+IF(G90+I90&gt;0,IF(G90=I90,1,0),0)</f>
        <v>0</v>
      </c>
      <c r="P89" s="344" t="s">
        <v>164</v>
      </c>
      <c r="Q89" s="345">
        <f>IF(D90&lt;F90,1,0)+IF(G90&lt;I90,1,0)</f>
        <v>2</v>
      </c>
      <c r="R89" s="330">
        <f>M89*2+O89*1</f>
        <v>0</v>
      </c>
      <c r="S89" s="338"/>
      <c r="T89" s="1" t="s">
        <v>171</v>
      </c>
      <c r="U89" s="332">
        <f>D90+G90</f>
        <v>4</v>
      </c>
      <c r="V89" s="343"/>
      <c r="W89" s="332">
        <f>RANK(R89,R85:S90,0)</f>
        <v>3</v>
      </c>
      <c r="X89" s="338"/>
    </row>
    <row r="90" spans="2:24" ht="15" customHeight="1">
      <c r="B90" s="335"/>
      <c r="C90" s="337"/>
      <c r="D90" s="127">
        <f>L86</f>
        <v>0</v>
      </c>
      <c r="E90" s="127" t="s">
        <v>164</v>
      </c>
      <c r="F90" s="128">
        <f>J86</f>
        <v>10</v>
      </c>
      <c r="G90" s="127">
        <f>L88</f>
        <v>4</v>
      </c>
      <c r="H90" s="127" t="s">
        <v>164</v>
      </c>
      <c r="I90" s="128">
        <f>J88</f>
        <v>9</v>
      </c>
      <c r="J90" s="339"/>
      <c r="K90" s="340"/>
      <c r="L90" s="348"/>
      <c r="M90" s="331"/>
      <c r="N90" s="333"/>
      <c r="O90" s="333"/>
      <c r="P90" s="333"/>
      <c r="Q90" s="346"/>
      <c r="R90" s="331"/>
      <c r="S90" s="347"/>
      <c r="T90" s="126" t="s">
        <v>172</v>
      </c>
      <c r="U90" s="340">
        <f>F90+I90</f>
        <v>19</v>
      </c>
      <c r="V90" s="341"/>
      <c r="W90" s="333"/>
      <c r="X90" s="347"/>
    </row>
    <row r="91" spans="2:24" ht="15" customHeight="1">
      <c r="B91" s="1"/>
      <c r="D91" s="79"/>
      <c r="E91" s="79"/>
      <c r="F91" s="79"/>
      <c r="G91" s="79"/>
      <c r="H91" s="79"/>
      <c r="I91" s="79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2:24" ht="15" customHeight="1">
      <c r="B92" s="359" t="s">
        <v>183</v>
      </c>
      <c r="C92" s="360"/>
      <c r="D92" s="325">
        <f>+B93</f>
        <v>34</v>
      </c>
      <c r="E92" s="352"/>
      <c r="F92" s="326"/>
      <c r="G92" s="325">
        <f>+B95</f>
        <v>35</v>
      </c>
      <c r="H92" s="352"/>
      <c r="I92" s="326"/>
      <c r="J92" s="325">
        <f>+B97</f>
        <v>36</v>
      </c>
      <c r="K92" s="352"/>
      <c r="L92" s="326"/>
      <c r="M92" s="124" t="s">
        <v>163</v>
      </c>
      <c r="N92" s="124" t="s">
        <v>164</v>
      </c>
      <c r="O92" s="124" t="s">
        <v>165</v>
      </c>
      <c r="P92" s="124" t="s">
        <v>164</v>
      </c>
      <c r="Q92" s="125" t="s">
        <v>166</v>
      </c>
      <c r="R92" s="353" t="s">
        <v>167</v>
      </c>
      <c r="S92" s="326"/>
      <c r="T92" s="325" t="s">
        <v>168</v>
      </c>
      <c r="U92" s="352"/>
      <c r="V92" s="326"/>
      <c r="W92" s="325" t="s">
        <v>169</v>
      </c>
      <c r="X92" s="326"/>
    </row>
    <row r="93" spans="2:24" ht="15" customHeight="1">
      <c r="B93" s="334">
        <v>34</v>
      </c>
      <c r="C93" s="336" t="s">
        <v>61</v>
      </c>
      <c r="D93" s="330" t="s">
        <v>170</v>
      </c>
      <c r="E93" s="332"/>
      <c r="F93" s="338"/>
      <c r="G93" s="327" t="str">
        <f>IF(G94=""," ",IF(G94&gt;I94,"○",IF(G94&lt;I94,"×","△")))</f>
        <v>×</v>
      </c>
      <c r="H93" s="328"/>
      <c r="I93" s="342"/>
      <c r="J93" s="327" t="str">
        <f>IF(J94=""," ",IF(J94&gt;L94,"○",IF(J94&lt;L94,"×","△")))</f>
        <v>○</v>
      </c>
      <c r="K93" s="328"/>
      <c r="L93" s="329"/>
      <c r="M93" s="330">
        <f>IF(G94&gt;I94,1,0)+IF(J94&gt;L94,1,0)</f>
        <v>1</v>
      </c>
      <c r="N93" s="332" t="s">
        <v>164</v>
      </c>
      <c r="O93" s="332">
        <f>IF(G94+I94&gt;0,IF(G94=I94,1,0),0)+IF(J94+L94&gt;0,IF(J94=L94,1,0),0)</f>
        <v>0</v>
      </c>
      <c r="P93" s="332" t="s">
        <v>164</v>
      </c>
      <c r="Q93" s="343">
        <f>IF(G94&lt;I94,1,0)+IF(J94&lt;L94,1,0)</f>
        <v>1</v>
      </c>
      <c r="R93" s="330">
        <f>M93*2+O93*1</f>
        <v>2</v>
      </c>
      <c r="S93" s="338"/>
      <c r="T93" s="1" t="s">
        <v>171</v>
      </c>
      <c r="U93" s="332">
        <f>G94+J94</f>
        <v>16</v>
      </c>
      <c r="V93" s="343"/>
      <c r="W93" s="332">
        <f>RANK(R93,R93:S98,0)</f>
        <v>2</v>
      </c>
      <c r="X93" s="338"/>
    </row>
    <row r="94" spans="2:24" ht="15" customHeight="1">
      <c r="B94" s="335"/>
      <c r="C94" s="337"/>
      <c r="D94" s="339"/>
      <c r="E94" s="340"/>
      <c r="F94" s="341"/>
      <c r="G94" s="127">
        <v>7</v>
      </c>
      <c r="H94" s="127" t="s">
        <v>164</v>
      </c>
      <c r="I94" s="128">
        <v>9</v>
      </c>
      <c r="J94" s="127">
        <v>9</v>
      </c>
      <c r="K94" s="127" t="s">
        <v>164</v>
      </c>
      <c r="L94" s="128">
        <v>5</v>
      </c>
      <c r="M94" s="331"/>
      <c r="N94" s="333"/>
      <c r="O94" s="333"/>
      <c r="P94" s="333"/>
      <c r="Q94" s="346"/>
      <c r="R94" s="339"/>
      <c r="S94" s="341"/>
      <c r="T94" s="126" t="s">
        <v>172</v>
      </c>
      <c r="U94" s="340">
        <f>I94+L94</f>
        <v>14</v>
      </c>
      <c r="V94" s="341"/>
      <c r="W94" s="340"/>
      <c r="X94" s="341"/>
    </row>
    <row r="95" spans="2:24" ht="15" customHeight="1">
      <c r="B95" s="349">
        <v>35</v>
      </c>
      <c r="C95" s="350" t="s">
        <v>38</v>
      </c>
      <c r="D95" s="351" t="str">
        <f>IF(D96=""," ",IF(D96&gt;F96,"○",IF(D96&lt;F96,"×","△")))</f>
        <v>○</v>
      </c>
      <c r="E95" s="328"/>
      <c r="F95" s="329"/>
      <c r="G95" s="330" t="s">
        <v>170</v>
      </c>
      <c r="H95" s="332"/>
      <c r="I95" s="338"/>
      <c r="J95" s="327" t="str">
        <f>IF(J96=""," ",IF(J96&gt;L96,"○",IF(J96&lt;L96,"×","△")))</f>
        <v>○</v>
      </c>
      <c r="K95" s="328"/>
      <c r="L95" s="329"/>
      <c r="M95" s="358">
        <f>IF(D96&gt;F96,1,0)+IF(J96&gt;L96,1,0)</f>
        <v>2</v>
      </c>
      <c r="N95" s="344" t="s">
        <v>164</v>
      </c>
      <c r="O95" s="344">
        <f>IF(D96+F96&gt;0,IF(D96=F96,1,0),0)+IF(J96+L96&gt;0,IF(J96=L96,1,0),0)</f>
        <v>0</v>
      </c>
      <c r="P95" s="344" t="s">
        <v>164</v>
      </c>
      <c r="Q95" s="345">
        <f>IF(D96&lt;F96,1,0)+IF(J96&lt;L96,1,0)</f>
        <v>0</v>
      </c>
      <c r="R95" s="330">
        <f>M95*2+O95*1</f>
        <v>4</v>
      </c>
      <c r="S95" s="338"/>
      <c r="T95" s="1" t="s">
        <v>171</v>
      </c>
      <c r="U95" s="332">
        <f>D96+J96</f>
        <v>21</v>
      </c>
      <c r="V95" s="343"/>
      <c r="W95" s="332">
        <f>RANK(R95,R93:S98,0)</f>
        <v>1</v>
      </c>
      <c r="X95" s="338"/>
    </row>
    <row r="96" spans="2:24" ht="15" customHeight="1">
      <c r="B96" s="335"/>
      <c r="C96" s="337"/>
      <c r="D96" s="127">
        <f>I94</f>
        <v>9</v>
      </c>
      <c r="E96" s="127" t="s">
        <v>164</v>
      </c>
      <c r="F96" s="128">
        <f>G94</f>
        <v>7</v>
      </c>
      <c r="G96" s="339"/>
      <c r="H96" s="340"/>
      <c r="I96" s="341"/>
      <c r="J96" s="127">
        <v>12</v>
      </c>
      <c r="K96" s="127" t="s">
        <v>164</v>
      </c>
      <c r="L96" s="128">
        <v>0</v>
      </c>
      <c r="M96" s="331"/>
      <c r="N96" s="333"/>
      <c r="O96" s="333"/>
      <c r="P96" s="333"/>
      <c r="Q96" s="346"/>
      <c r="R96" s="339"/>
      <c r="S96" s="341"/>
      <c r="T96" s="126" t="s">
        <v>172</v>
      </c>
      <c r="U96" s="340">
        <f>F96+L96</f>
        <v>7</v>
      </c>
      <c r="V96" s="341"/>
      <c r="W96" s="340"/>
      <c r="X96" s="341"/>
    </row>
    <row r="97" spans="2:24" ht="15" customHeight="1">
      <c r="B97" s="349">
        <v>36</v>
      </c>
      <c r="C97" s="350" t="s">
        <v>116</v>
      </c>
      <c r="D97" s="351" t="str">
        <f>IF(D98=""," ",IF(D98&gt;F98,"○",IF(D98&lt;F98,"×","△")))</f>
        <v>×</v>
      </c>
      <c r="E97" s="328"/>
      <c r="F97" s="342"/>
      <c r="G97" s="327" t="str">
        <f>IF(G98=""," ",IF(G98&gt;I98,"○",IF(G98&lt;I98,"×","△")))</f>
        <v>×</v>
      </c>
      <c r="H97" s="328"/>
      <c r="I97" s="329"/>
      <c r="J97" s="330" t="s">
        <v>170</v>
      </c>
      <c r="K97" s="332"/>
      <c r="L97" s="343"/>
      <c r="M97" s="358">
        <f>IF(D98&gt;F98,1,0)+IF(G98&gt;I98,1,0)</f>
        <v>0</v>
      </c>
      <c r="N97" s="344" t="s">
        <v>164</v>
      </c>
      <c r="O97" s="344">
        <f>IF(D98+F98&gt;0,IF(D98=F98,1,0),0)+IF(G98+I98&gt;0,IF(G98=I98,1,0),0)</f>
        <v>0</v>
      </c>
      <c r="P97" s="344" t="s">
        <v>164</v>
      </c>
      <c r="Q97" s="345">
        <f>IF(D98&lt;F98,1,0)+IF(G98&lt;I98,1,0)</f>
        <v>2</v>
      </c>
      <c r="R97" s="330">
        <f>M97*2+O97*1</f>
        <v>0</v>
      </c>
      <c r="S97" s="338"/>
      <c r="T97" s="1" t="s">
        <v>171</v>
      </c>
      <c r="U97" s="332">
        <f>D98+G98</f>
        <v>5</v>
      </c>
      <c r="V97" s="343"/>
      <c r="W97" s="332">
        <f>RANK(R97,R93:S98,0)</f>
        <v>3</v>
      </c>
      <c r="X97" s="338"/>
    </row>
    <row r="98" spans="2:24" ht="15" customHeight="1">
      <c r="B98" s="335"/>
      <c r="C98" s="337"/>
      <c r="D98" s="127">
        <f>L94</f>
        <v>5</v>
      </c>
      <c r="E98" s="127" t="s">
        <v>164</v>
      </c>
      <c r="F98" s="128">
        <f>J94</f>
        <v>9</v>
      </c>
      <c r="G98" s="127">
        <f>L96</f>
        <v>0</v>
      </c>
      <c r="H98" s="127" t="s">
        <v>164</v>
      </c>
      <c r="I98" s="128">
        <f>J96</f>
        <v>12</v>
      </c>
      <c r="J98" s="339"/>
      <c r="K98" s="340"/>
      <c r="L98" s="348"/>
      <c r="M98" s="331"/>
      <c r="N98" s="333"/>
      <c r="O98" s="333"/>
      <c r="P98" s="333"/>
      <c r="Q98" s="346"/>
      <c r="R98" s="331"/>
      <c r="S98" s="347"/>
      <c r="T98" s="126" t="s">
        <v>172</v>
      </c>
      <c r="U98" s="340">
        <f>F98+I98</f>
        <v>21</v>
      </c>
      <c r="V98" s="341"/>
      <c r="W98" s="333"/>
      <c r="X98" s="347"/>
    </row>
    <row r="99" spans="2:24" ht="15" customHeight="1">
      <c r="B99" s="1"/>
      <c r="D99" s="79"/>
      <c r="E99" s="79"/>
      <c r="F99" s="79"/>
      <c r="G99" s="79"/>
      <c r="H99" s="79"/>
      <c r="I99" s="7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2:24" ht="15" customHeight="1">
      <c r="B100" s="359" t="s">
        <v>184</v>
      </c>
      <c r="C100" s="360"/>
      <c r="D100" s="325">
        <f>+B101</f>
        <v>37</v>
      </c>
      <c r="E100" s="352"/>
      <c r="F100" s="326"/>
      <c r="G100" s="325">
        <f>+B103</f>
        <v>38</v>
      </c>
      <c r="H100" s="352"/>
      <c r="I100" s="326"/>
      <c r="J100" s="325">
        <f>+B105</f>
        <v>39</v>
      </c>
      <c r="K100" s="352"/>
      <c r="L100" s="326"/>
      <c r="M100" s="124" t="s">
        <v>163</v>
      </c>
      <c r="N100" s="124" t="s">
        <v>164</v>
      </c>
      <c r="O100" s="124" t="s">
        <v>165</v>
      </c>
      <c r="P100" s="124" t="s">
        <v>164</v>
      </c>
      <c r="Q100" s="125" t="s">
        <v>166</v>
      </c>
      <c r="R100" s="353" t="s">
        <v>167</v>
      </c>
      <c r="S100" s="326"/>
      <c r="T100" s="325" t="s">
        <v>168</v>
      </c>
      <c r="U100" s="352"/>
      <c r="V100" s="326"/>
      <c r="W100" s="325" t="s">
        <v>169</v>
      </c>
      <c r="X100" s="326"/>
    </row>
    <row r="101" spans="2:24" ht="15" customHeight="1">
      <c r="B101" s="334">
        <v>37</v>
      </c>
      <c r="C101" s="336" t="s">
        <v>56</v>
      </c>
      <c r="D101" s="330" t="s">
        <v>170</v>
      </c>
      <c r="E101" s="332"/>
      <c r="F101" s="338"/>
      <c r="G101" s="327" t="str">
        <f>IF(G102=""," ",IF(G102&gt;I102,"○",IF(G102&lt;I102,"×","△")))</f>
        <v>○</v>
      </c>
      <c r="H101" s="328"/>
      <c r="I101" s="342"/>
      <c r="J101" s="327" t="str">
        <f>IF(J102=""," ",IF(J102&gt;L102,"○",IF(J102&lt;L102,"×","△")))</f>
        <v>○</v>
      </c>
      <c r="K101" s="328"/>
      <c r="L101" s="329"/>
      <c r="M101" s="330">
        <f>IF(G102&gt;I102,1,0)+IF(J102&gt;L102,1,0)</f>
        <v>2</v>
      </c>
      <c r="N101" s="332" t="s">
        <v>164</v>
      </c>
      <c r="O101" s="332">
        <f>IF(G102+I102&gt;0,IF(G102=I102,1,0),0)+IF(J102+L102&gt;0,IF(J102=L102,1,0),0)</f>
        <v>0</v>
      </c>
      <c r="P101" s="332" t="s">
        <v>164</v>
      </c>
      <c r="Q101" s="343">
        <f>IF(G102&lt;I102,1,0)+IF(J102&lt;L102,1,0)</f>
        <v>0</v>
      </c>
      <c r="R101" s="330">
        <f>M101*2+O101*1</f>
        <v>4</v>
      </c>
      <c r="S101" s="338"/>
      <c r="T101" s="1" t="s">
        <v>171</v>
      </c>
      <c r="U101" s="332">
        <f>G102+J102</f>
        <v>19</v>
      </c>
      <c r="V101" s="343"/>
      <c r="W101" s="332">
        <f>RANK(R101,R101:S106,0)</f>
        <v>1</v>
      </c>
      <c r="X101" s="338"/>
    </row>
    <row r="102" spans="2:24" ht="15" customHeight="1">
      <c r="B102" s="335"/>
      <c r="C102" s="337"/>
      <c r="D102" s="339"/>
      <c r="E102" s="340"/>
      <c r="F102" s="341"/>
      <c r="G102" s="127">
        <v>10</v>
      </c>
      <c r="H102" s="127" t="s">
        <v>164</v>
      </c>
      <c r="I102" s="128">
        <v>5</v>
      </c>
      <c r="J102" s="127">
        <v>9</v>
      </c>
      <c r="K102" s="127" t="s">
        <v>164</v>
      </c>
      <c r="L102" s="128">
        <v>6</v>
      </c>
      <c r="M102" s="331"/>
      <c r="N102" s="333"/>
      <c r="O102" s="333"/>
      <c r="P102" s="333"/>
      <c r="Q102" s="346"/>
      <c r="R102" s="339"/>
      <c r="S102" s="341"/>
      <c r="T102" s="126" t="s">
        <v>172</v>
      </c>
      <c r="U102" s="340">
        <f>I102+L102</f>
        <v>11</v>
      </c>
      <c r="V102" s="341"/>
      <c r="W102" s="340"/>
      <c r="X102" s="341"/>
    </row>
    <row r="103" spans="2:24" ht="15" customHeight="1">
      <c r="B103" s="349">
        <v>38</v>
      </c>
      <c r="C103" s="350" t="s">
        <v>44</v>
      </c>
      <c r="D103" s="351" t="str">
        <f>IF(D104=""," ",IF(D104&gt;F104,"○",IF(D104&lt;F104,"×","△")))</f>
        <v>×</v>
      </c>
      <c r="E103" s="328"/>
      <c r="F103" s="329"/>
      <c r="G103" s="330" t="s">
        <v>170</v>
      </c>
      <c r="H103" s="332"/>
      <c r="I103" s="338"/>
      <c r="J103" s="327" t="str">
        <f>IF(J104=""," ",IF(J104&gt;L104,"○",IF(J104&lt;L104,"×","△")))</f>
        <v>○</v>
      </c>
      <c r="K103" s="328"/>
      <c r="L103" s="329"/>
      <c r="M103" s="358">
        <f>IF(D104&gt;F104,1,0)+IF(J104&gt;L104,1,0)</f>
        <v>1</v>
      </c>
      <c r="N103" s="344" t="s">
        <v>164</v>
      </c>
      <c r="O103" s="344">
        <f>IF(D104+F104&gt;0,IF(D104=F104,1,0),0)+IF(J104+L104&gt;0,IF(J104=L104,1,0),0)</f>
        <v>0</v>
      </c>
      <c r="P103" s="344" t="s">
        <v>164</v>
      </c>
      <c r="Q103" s="345">
        <f>IF(D104&lt;F104,1,0)+IF(J104&lt;L104,1,0)</f>
        <v>1</v>
      </c>
      <c r="R103" s="330">
        <f>M103*2+O103*1</f>
        <v>2</v>
      </c>
      <c r="S103" s="338"/>
      <c r="T103" s="1" t="s">
        <v>171</v>
      </c>
      <c r="U103" s="332">
        <f>D104+J104</f>
        <v>15</v>
      </c>
      <c r="V103" s="343"/>
      <c r="W103" s="332">
        <f>RANK(R103,R101:S106,0)</f>
        <v>2</v>
      </c>
      <c r="X103" s="338"/>
    </row>
    <row r="104" spans="2:24" ht="15" customHeight="1">
      <c r="B104" s="335"/>
      <c r="C104" s="337"/>
      <c r="D104" s="127">
        <f>I102</f>
        <v>5</v>
      </c>
      <c r="E104" s="127" t="s">
        <v>164</v>
      </c>
      <c r="F104" s="128">
        <f>G102</f>
        <v>10</v>
      </c>
      <c r="G104" s="339"/>
      <c r="H104" s="340"/>
      <c r="I104" s="341"/>
      <c r="J104" s="127">
        <v>10</v>
      </c>
      <c r="K104" s="127" t="s">
        <v>164</v>
      </c>
      <c r="L104" s="128">
        <v>7</v>
      </c>
      <c r="M104" s="331"/>
      <c r="N104" s="333"/>
      <c r="O104" s="333"/>
      <c r="P104" s="333"/>
      <c r="Q104" s="346"/>
      <c r="R104" s="339"/>
      <c r="S104" s="341"/>
      <c r="T104" s="126" t="s">
        <v>172</v>
      </c>
      <c r="U104" s="340">
        <f>F104+L104</f>
        <v>17</v>
      </c>
      <c r="V104" s="341"/>
      <c r="W104" s="340"/>
      <c r="X104" s="341"/>
    </row>
    <row r="105" spans="2:24" ht="15" customHeight="1">
      <c r="B105" s="349">
        <v>39</v>
      </c>
      <c r="C105" s="350" t="s">
        <v>119</v>
      </c>
      <c r="D105" s="351" t="str">
        <f>IF(D106=""," ",IF(D106&gt;F106,"○",IF(D106&lt;F106,"×","△")))</f>
        <v>×</v>
      </c>
      <c r="E105" s="328"/>
      <c r="F105" s="342"/>
      <c r="G105" s="327" t="str">
        <f>IF(G106=""," ",IF(G106&gt;I106,"○",IF(G106&lt;I106,"×","△")))</f>
        <v>×</v>
      </c>
      <c r="H105" s="328"/>
      <c r="I105" s="329"/>
      <c r="J105" s="330" t="s">
        <v>170</v>
      </c>
      <c r="K105" s="332"/>
      <c r="L105" s="343"/>
      <c r="M105" s="358">
        <f>IF(D106&gt;F106,1,0)+IF(G106&gt;I106,1,0)</f>
        <v>0</v>
      </c>
      <c r="N105" s="344" t="s">
        <v>164</v>
      </c>
      <c r="O105" s="344">
        <f>IF(D106+F106&gt;0,IF(D106=F106,1,0),0)+IF(G106+I106&gt;0,IF(G106=I106,1,0),0)</f>
        <v>0</v>
      </c>
      <c r="P105" s="344" t="s">
        <v>164</v>
      </c>
      <c r="Q105" s="345">
        <f>IF(D106&lt;F106,1,0)+IF(G106&lt;I106,1,0)</f>
        <v>2</v>
      </c>
      <c r="R105" s="330">
        <f>M105*2+O105*1</f>
        <v>0</v>
      </c>
      <c r="S105" s="338"/>
      <c r="T105" s="1" t="s">
        <v>171</v>
      </c>
      <c r="U105" s="332">
        <f>D106+G106</f>
        <v>13</v>
      </c>
      <c r="V105" s="343"/>
      <c r="W105" s="332">
        <f>RANK(R105,R101:S106,0)</f>
        <v>3</v>
      </c>
      <c r="X105" s="338"/>
    </row>
    <row r="106" spans="2:24" ht="15" customHeight="1">
      <c r="B106" s="335"/>
      <c r="C106" s="337"/>
      <c r="D106" s="127">
        <f>L102</f>
        <v>6</v>
      </c>
      <c r="E106" s="127" t="s">
        <v>164</v>
      </c>
      <c r="F106" s="128">
        <f>J102</f>
        <v>9</v>
      </c>
      <c r="G106" s="127">
        <f>L104</f>
        <v>7</v>
      </c>
      <c r="H106" s="127" t="s">
        <v>164</v>
      </c>
      <c r="I106" s="128">
        <f>J104</f>
        <v>10</v>
      </c>
      <c r="J106" s="339"/>
      <c r="K106" s="340"/>
      <c r="L106" s="348"/>
      <c r="M106" s="331"/>
      <c r="N106" s="333"/>
      <c r="O106" s="333"/>
      <c r="P106" s="333"/>
      <c r="Q106" s="346"/>
      <c r="R106" s="331"/>
      <c r="S106" s="347"/>
      <c r="T106" s="126" t="s">
        <v>172</v>
      </c>
      <c r="U106" s="340">
        <f>F106+I106</f>
        <v>19</v>
      </c>
      <c r="V106" s="341"/>
      <c r="W106" s="333"/>
      <c r="X106" s="347"/>
    </row>
    <row r="107" spans="2:24" ht="15" customHeight="1">
      <c r="B107" s="1"/>
      <c r="D107" s="79"/>
      <c r="E107" s="79"/>
      <c r="F107" s="79"/>
      <c r="G107" s="79"/>
      <c r="H107" s="79"/>
      <c r="I107" s="7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2:24" ht="15" customHeight="1">
      <c r="B108" s="359" t="s">
        <v>185</v>
      </c>
      <c r="C108" s="360"/>
      <c r="D108" s="325">
        <f>+B109</f>
        <v>40</v>
      </c>
      <c r="E108" s="352"/>
      <c r="F108" s="326"/>
      <c r="G108" s="325">
        <f>+B111</f>
        <v>41</v>
      </c>
      <c r="H108" s="352"/>
      <c r="I108" s="326"/>
      <c r="J108" s="325">
        <f>+B113</f>
        <v>42</v>
      </c>
      <c r="K108" s="352"/>
      <c r="L108" s="326"/>
      <c r="M108" s="124" t="s">
        <v>163</v>
      </c>
      <c r="N108" s="124" t="s">
        <v>164</v>
      </c>
      <c r="O108" s="124" t="s">
        <v>165</v>
      </c>
      <c r="P108" s="124" t="s">
        <v>164</v>
      </c>
      <c r="Q108" s="125" t="s">
        <v>166</v>
      </c>
      <c r="R108" s="353" t="s">
        <v>167</v>
      </c>
      <c r="S108" s="326"/>
      <c r="T108" s="325" t="s">
        <v>168</v>
      </c>
      <c r="U108" s="352"/>
      <c r="V108" s="326"/>
      <c r="W108" s="325" t="s">
        <v>169</v>
      </c>
      <c r="X108" s="326"/>
    </row>
    <row r="109" spans="2:24" ht="15" customHeight="1">
      <c r="B109" s="334">
        <v>40</v>
      </c>
      <c r="C109" s="363" t="s">
        <v>33</v>
      </c>
      <c r="D109" s="330" t="s">
        <v>170</v>
      </c>
      <c r="E109" s="332"/>
      <c r="F109" s="338"/>
      <c r="G109" s="327" t="str">
        <f>IF(G110=""," ",IF(G110&gt;I110,"○",IF(G110&lt;I110,"×","△")))</f>
        <v>×</v>
      </c>
      <c r="H109" s="328"/>
      <c r="I109" s="342"/>
      <c r="J109" s="327" t="str">
        <f>IF(J110=""," ",IF(J110&gt;L110,"○",IF(J110&lt;L110,"×","△")))</f>
        <v>○</v>
      </c>
      <c r="K109" s="328"/>
      <c r="L109" s="329"/>
      <c r="M109" s="330">
        <f>IF(G110&gt;I110,1,0)+IF(J110&gt;L110,1,0)</f>
        <v>1</v>
      </c>
      <c r="N109" s="332" t="s">
        <v>164</v>
      </c>
      <c r="O109" s="332">
        <f>IF(G110+I110&gt;0,IF(G110=I110,1,0),0)+IF(J110+L110&gt;0,IF(J110=L110,1,0),0)</f>
        <v>0</v>
      </c>
      <c r="P109" s="332" t="s">
        <v>164</v>
      </c>
      <c r="Q109" s="343">
        <f>IF(G110&lt;I110,1,0)+IF(J110&lt;L110,1,0)</f>
        <v>1</v>
      </c>
      <c r="R109" s="330">
        <f>M109*2+O109*1</f>
        <v>2</v>
      </c>
      <c r="S109" s="338"/>
      <c r="T109" s="1" t="s">
        <v>171</v>
      </c>
      <c r="U109" s="332">
        <f>G110+J110</f>
        <v>15</v>
      </c>
      <c r="V109" s="343"/>
      <c r="W109" s="332">
        <f>RANK(R109,R109:S114,0)</f>
        <v>2</v>
      </c>
      <c r="X109" s="338"/>
    </row>
    <row r="110" spans="2:24" ht="15" customHeight="1">
      <c r="B110" s="335"/>
      <c r="C110" s="364"/>
      <c r="D110" s="339"/>
      <c r="E110" s="340"/>
      <c r="F110" s="341"/>
      <c r="G110" s="127">
        <v>5</v>
      </c>
      <c r="H110" s="127" t="s">
        <v>164</v>
      </c>
      <c r="I110" s="128">
        <v>10</v>
      </c>
      <c r="J110" s="127">
        <v>10</v>
      </c>
      <c r="K110" s="127" t="s">
        <v>164</v>
      </c>
      <c r="L110" s="128">
        <v>1</v>
      </c>
      <c r="M110" s="331"/>
      <c r="N110" s="333"/>
      <c r="O110" s="333"/>
      <c r="P110" s="333"/>
      <c r="Q110" s="346"/>
      <c r="R110" s="339"/>
      <c r="S110" s="341"/>
      <c r="T110" s="126" t="s">
        <v>172</v>
      </c>
      <c r="U110" s="340">
        <f>I110+L110</f>
        <v>11</v>
      </c>
      <c r="V110" s="341"/>
      <c r="W110" s="340"/>
      <c r="X110" s="341"/>
    </row>
    <row r="111" spans="2:24" ht="15" customHeight="1">
      <c r="B111" s="349">
        <v>41</v>
      </c>
      <c r="C111" s="350" t="s">
        <v>67</v>
      </c>
      <c r="D111" s="351" t="str">
        <f>IF(D112=""," ",IF(D112&gt;F112,"○",IF(D112&lt;F112,"×","△")))</f>
        <v>○</v>
      </c>
      <c r="E111" s="328"/>
      <c r="F111" s="329"/>
      <c r="G111" s="330" t="s">
        <v>170</v>
      </c>
      <c r="H111" s="332"/>
      <c r="I111" s="338"/>
      <c r="J111" s="327" t="str">
        <f>IF(J112=""," ",IF(J112&gt;L112,"○",IF(J112&lt;L112,"×","△")))</f>
        <v>○</v>
      </c>
      <c r="K111" s="328"/>
      <c r="L111" s="329"/>
      <c r="M111" s="358">
        <f>IF(D112&gt;F112,1,0)+IF(J112&gt;L112,1,0)</f>
        <v>2</v>
      </c>
      <c r="N111" s="344" t="s">
        <v>164</v>
      </c>
      <c r="O111" s="344">
        <f>IF(D112+F112&gt;0,IF(D112=F112,1,0),0)+IF(J112+L112&gt;0,IF(J112=L112,1,0),0)</f>
        <v>0</v>
      </c>
      <c r="P111" s="344" t="s">
        <v>164</v>
      </c>
      <c r="Q111" s="345">
        <f>IF(D112&lt;F112,1,0)+IF(J112&lt;L112,1,0)</f>
        <v>0</v>
      </c>
      <c r="R111" s="330">
        <f>M111*2+O111*1</f>
        <v>4</v>
      </c>
      <c r="S111" s="338"/>
      <c r="T111" s="1" t="s">
        <v>171</v>
      </c>
      <c r="U111" s="332">
        <f>D112+J112</f>
        <v>22</v>
      </c>
      <c r="V111" s="343"/>
      <c r="W111" s="332">
        <f>RANK(R111,R109:S114,0)</f>
        <v>1</v>
      </c>
      <c r="X111" s="338"/>
    </row>
    <row r="112" spans="2:24" ht="15" customHeight="1">
      <c r="B112" s="335"/>
      <c r="C112" s="337"/>
      <c r="D112" s="127">
        <f>I110</f>
        <v>10</v>
      </c>
      <c r="E112" s="127" t="s">
        <v>164</v>
      </c>
      <c r="F112" s="128">
        <f>G110</f>
        <v>5</v>
      </c>
      <c r="G112" s="339"/>
      <c r="H112" s="340"/>
      <c r="I112" s="341"/>
      <c r="J112" s="127">
        <v>12</v>
      </c>
      <c r="K112" s="127" t="s">
        <v>164</v>
      </c>
      <c r="L112" s="128">
        <v>0</v>
      </c>
      <c r="M112" s="331"/>
      <c r="N112" s="333"/>
      <c r="O112" s="333"/>
      <c r="P112" s="333"/>
      <c r="Q112" s="346"/>
      <c r="R112" s="339"/>
      <c r="S112" s="341"/>
      <c r="T112" s="126" t="s">
        <v>172</v>
      </c>
      <c r="U112" s="340">
        <f>F112+L112</f>
        <v>5</v>
      </c>
      <c r="V112" s="341"/>
      <c r="W112" s="340"/>
      <c r="X112" s="341"/>
    </row>
    <row r="113" spans="2:24" ht="15" customHeight="1">
      <c r="B113" s="349">
        <v>42</v>
      </c>
      <c r="C113" s="350" t="s">
        <v>121</v>
      </c>
      <c r="D113" s="351" t="str">
        <f>IF(D114=""," ",IF(D114&gt;F114,"○",IF(D114&lt;F114,"×","△")))</f>
        <v>×</v>
      </c>
      <c r="E113" s="328"/>
      <c r="F113" s="342"/>
      <c r="G113" s="327" t="str">
        <f>IF(G114=""," ",IF(G114&gt;I114,"○",IF(G114&lt;I114,"×","△")))</f>
        <v>×</v>
      </c>
      <c r="H113" s="328"/>
      <c r="I113" s="329"/>
      <c r="J113" s="330" t="s">
        <v>170</v>
      </c>
      <c r="K113" s="332"/>
      <c r="L113" s="343"/>
      <c r="M113" s="358">
        <f>IF(D114&gt;F114,1,0)+IF(G114&gt;I114,1,0)</f>
        <v>0</v>
      </c>
      <c r="N113" s="344" t="s">
        <v>164</v>
      </c>
      <c r="O113" s="344">
        <f>IF(D114+F114&gt;0,IF(D114=F114,1,0),0)+IF(G114+I114&gt;0,IF(G114=I114,1,0),0)</f>
        <v>0</v>
      </c>
      <c r="P113" s="344" t="s">
        <v>164</v>
      </c>
      <c r="Q113" s="345">
        <f>IF(D114&lt;F114,1,0)+IF(G114&lt;I114,1,0)</f>
        <v>2</v>
      </c>
      <c r="R113" s="330">
        <f>M113*2+O113*1</f>
        <v>0</v>
      </c>
      <c r="S113" s="338"/>
      <c r="T113" s="1" t="s">
        <v>171</v>
      </c>
      <c r="U113" s="332">
        <f>D114+G114</f>
        <v>1</v>
      </c>
      <c r="V113" s="343"/>
      <c r="W113" s="332">
        <f>RANK(R113,R109:S114,0)</f>
        <v>3</v>
      </c>
      <c r="X113" s="338"/>
    </row>
    <row r="114" spans="2:24" ht="15" customHeight="1">
      <c r="B114" s="335"/>
      <c r="C114" s="337"/>
      <c r="D114" s="127">
        <f>L110</f>
        <v>1</v>
      </c>
      <c r="E114" s="127" t="s">
        <v>164</v>
      </c>
      <c r="F114" s="128">
        <f>J110</f>
        <v>10</v>
      </c>
      <c r="G114" s="127">
        <f>L112</f>
        <v>0</v>
      </c>
      <c r="H114" s="127" t="s">
        <v>164</v>
      </c>
      <c r="I114" s="128">
        <f>J112</f>
        <v>12</v>
      </c>
      <c r="J114" s="339"/>
      <c r="K114" s="340"/>
      <c r="L114" s="348"/>
      <c r="M114" s="331"/>
      <c r="N114" s="333"/>
      <c r="O114" s="333"/>
      <c r="P114" s="333"/>
      <c r="Q114" s="346"/>
      <c r="R114" s="331"/>
      <c r="S114" s="347"/>
      <c r="T114" s="126" t="s">
        <v>172</v>
      </c>
      <c r="U114" s="340">
        <f>F114+I114</f>
        <v>22</v>
      </c>
      <c r="V114" s="341"/>
      <c r="W114" s="333"/>
      <c r="X114" s="347"/>
    </row>
    <row r="115" spans="2:24" ht="15" customHeight="1">
      <c r="B115" s="1"/>
      <c r="D115" s="79"/>
      <c r="E115" s="79"/>
      <c r="F115" s="79"/>
      <c r="G115" s="79"/>
      <c r="H115" s="79"/>
      <c r="I115" s="7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2:24" ht="15" customHeight="1">
      <c r="B116" s="359" t="s">
        <v>186</v>
      </c>
      <c r="C116" s="360"/>
      <c r="D116" s="325">
        <f>+B117</f>
        <v>43</v>
      </c>
      <c r="E116" s="352"/>
      <c r="F116" s="326"/>
      <c r="G116" s="325">
        <f>+B119</f>
        <v>44</v>
      </c>
      <c r="H116" s="352"/>
      <c r="I116" s="326"/>
      <c r="J116" s="325">
        <f>+B121</f>
        <v>45</v>
      </c>
      <c r="K116" s="352"/>
      <c r="L116" s="326"/>
      <c r="M116" s="124" t="s">
        <v>163</v>
      </c>
      <c r="N116" s="124" t="s">
        <v>164</v>
      </c>
      <c r="O116" s="124" t="s">
        <v>165</v>
      </c>
      <c r="P116" s="124" t="s">
        <v>164</v>
      </c>
      <c r="Q116" s="125" t="s">
        <v>166</v>
      </c>
      <c r="R116" s="353" t="s">
        <v>167</v>
      </c>
      <c r="S116" s="326"/>
      <c r="T116" s="325" t="s">
        <v>168</v>
      </c>
      <c r="U116" s="352"/>
      <c r="V116" s="326"/>
      <c r="W116" s="325" t="s">
        <v>169</v>
      </c>
      <c r="X116" s="326"/>
    </row>
    <row r="117" spans="2:24" ht="15" customHeight="1">
      <c r="B117" s="334">
        <v>43</v>
      </c>
      <c r="C117" s="336" t="s">
        <v>76</v>
      </c>
      <c r="D117" s="330" t="s">
        <v>170</v>
      </c>
      <c r="E117" s="332"/>
      <c r="F117" s="338"/>
      <c r="G117" s="327" t="str">
        <f>IF(G118=""," ",IF(G118&gt;I118,"○",IF(G118&lt;I118,"×","△")))</f>
        <v>○</v>
      </c>
      <c r="H117" s="328"/>
      <c r="I117" s="342"/>
      <c r="J117" s="327" t="str">
        <f>IF(J118=""," ",IF(J118&gt;L118,"○",IF(J118&lt;L118,"×","△")))</f>
        <v>○</v>
      </c>
      <c r="K117" s="328"/>
      <c r="L117" s="329"/>
      <c r="M117" s="330">
        <f>IF(G118&gt;I118,1,0)+IF(J118&gt;L118,1,0)</f>
        <v>2</v>
      </c>
      <c r="N117" s="332" t="s">
        <v>164</v>
      </c>
      <c r="O117" s="332">
        <f>IF(G118+I118&gt;0,IF(G118=I118,1,0),0)+IF(J118+L118&gt;0,IF(J118=L118,1,0),0)</f>
        <v>0</v>
      </c>
      <c r="P117" s="332" t="s">
        <v>164</v>
      </c>
      <c r="Q117" s="343">
        <f>IF(G118&lt;I118,1,0)+IF(J118&lt;L118,1,0)</f>
        <v>0</v>
      </c>
      <c r="R117" s="330">
        <f>M117*2+O117*1</f>
        <v>4</v>
      </c>
      <c r="S117" s="338"/>
      <c r="T117" s="1" t="s">
        <v>171</v>
      </c>
      <c r="U117" s="332">
        <f>G118+J118</f>
        <v>21</v>
      </c>
      <c r="V117" s="343"/>
      <c r="W117" s="332">
        <f>RANK(R117,R117:S122,0)</f>
        <v>1</v>
      </c>
      <c r="X117" s="338"/>
    </row>
    <row r="118" spans="2:24" ht="15" customHeight="1">
      <c r="B118" s="335"/>
      <c r="C118" s="337"/>
      <c r="D118" s="339"/>
      <c r="E118" s="340"/>
      <c r="F118" s="341"/>
      <c r="G118" s="127">
        <v>9</v>
      </c>
      <c r="H118" s="127" t="s">
        <v>164</v>
      </c>
      <c r="I118" s="128">
        <v>4</v>
      </c>
      <c r="J118" s="127">
        <v>12</v>
      </c>
      <c r="K118" s="127" t="s">
        <v>164</v>
      </c>
      <c r="L118" s="128">
        <v>0</v>
      </c>
      <c r="M118" s="331"/>
      <c r="N118" s="333"/>
      <c r="O118" s="333"/>
      <c r="P118" s="333"/>
      <c r="Q118" s="346"/>
      <c r="R118" s="339"/>
      <c r="S118" s="341"/>
      <c r="T118" s="126" t="s">
        <v>172</v>
      </c>
      <c r="U118" s="340">
        <f>I118+L118</f>
        <v>4</v>
      </c>
      <c r="V118" s="341"/>
      <c r="W118" s="340"/>
      <c r="X118" s="341"/>
    </row>
    <row r="119" spans="2:24" ht="15" customHeight="1">
      <c r="B119" s="349">
        <v>44</v>
      </c>
      <c r="C119" s="350" t="s">
        <v>20</v>
      </c>
      <c r="D119" s="351" t="str">
        <f>IF(D120=""," ",IF(D120&gt;F120,"○",IF(D120&lt;F120,"×","△")))</f>
        <v>×</v>
      </c>
      <c r="E119" s="328"/>
      <c r="F119" s="329"/>
      <c r="G119" s="330" t="s">
        <v>170</v>
      </c>
      <c r="H119" s="332"/>
      <c r="I119" s="338"/>
      <c r="J119" s="327" t="str">
        <f>IF(J120=""," ",IF(J120&gt;L120,"○",IF(J120&lt;L120,"×","△")))</f>
        <v>○</v>
      </c>
      <c r="K119" s="328"/>
      <c r="L119" s="329"/>
      <c r="M119" s="358">
        <f>IF(D120&gt;F120,1,0)+IF(J120&gt;L120,1,0)</f>
        <v>1</v>
      </c>
      <c r="N119" s="344" t="s">
        <v>164</v>
      </c>
      <c r="O119" s="344">
        <f>IF(D120+F120&gt;0,IF(D120=F120,1,0),0)+IF(J120+L120&gt;0,IF(J120=L120,1,0),0)</f>
        <v>0</v>
      </c>
      <c r="P119" s="344" t="s">
        <v>164</v>
      </c>
      <c r="Q119" s="345">
        <f>IF(D120&lt;F120,1,0)+IF(J120&lt;L120,1,0)</f>
        <v>1</v>
      </c>
      <c r="R119" s="330">
        <f>M119*2+O119*1</f>
        <v>2</v>
      </c>
      <c r="S119" s="338"/>
      <c r="T119" s="1" t="s">
        <v>171</v>
      </c>
      <c r="U119" s="332">
        <f>D120+J120</f>
        <v>15</v>
      </c>
      <c r="V119" s="343"/>
      <c r="W119" s="332">
        <f>RANK(R119,R117:S122,0)</f>
        <v>2</v>
      </c>
      <c r="X119" s="338"/>
    </row>
    <row r="120" spans="2:24" ht="15" customHeight="1">
      <c r="B120" s="335"/>
      <c r="C120" s="337"/>
      <c r="D120" s="127">
        <f>I118</f>
        <v>4</v>
      </c>
      <c r="E120" s="127" t="s">
        <v>164</v>
      </c>
      <c r="F120" s="128">
        <f>G118</f>
        <v>9</v>
      </c>
      <c r="G120" s="339"/>
      <c r="H120" s="340"/>
      <c r="I120" s="341"/>
      <c r="J120" s="127">
        <v>11</v>
      </c>
      <c r="K120" s="127" t="s">
        <v>164</v>
      </c>
      <c r="L120" s="128">
        <v>5</v>
      </c>
      <c r="M120" s="331"/>
      <c r="N120" s="333"/>
      <c r="O120" s="333"/>
      <c r="P120" s="333"/>
      <c r="Q120" s="346"/>
      <c r="R120" s="339"/>
      <c r="S120" s="341"/>
      <c r="T120" s="126" t="s">
        <v>172</v>
      </c>
      <c r="U120" s="340">
        <f>F120+L120</f>
        <v>14</v>
      </c>
      <c r="V120" s="341"/>
      <c r="W120" s="340"/>
      <c r="X120" s="341"/>
    </row>
    <row r="121" spans="2:24" ht="15" customHeight="1">
      <c r="B121" s="349">
        <v>45</v>
      </c>
      <c r="C121" s="350" t="s">
        <v>123</v>
      </c>
      <c r="D121" s="351" t="str">
        <f>IF(D122=""," ",IF(D122&gt;F122,"○",IF(D122&lt;F122,"×","△")))</f>
        <v>×</v>
      </c>
      <c r="E121" s="328"/>
      <c r="F121" s="342"/>
      <c r="G121" s="327" t="str">
        <f>IF(G122=""," ",IF(G122&gt;I122,"○",IF(G122&lt;I122,"×","△")))</f>
        <v>×</v>
      </c>
      <c r="H121" s="328"/>
      <c r="I121" s="329"/>
      <c r="J121" s="330" t="s">
        <v>170</v>
      </c>
      <c r="K121" s="332"/>
      <c r="L121" s="343"/>
      <c r="M121" s="358">
        <f>IF(D122&gt;F122,1,0)+IF(G122&gt;I122,1,0)</f>
        <v>0</v>
      </c>
      <c r="N121" s="344" t="s">
        <v>164</v>
      </c>
      <c r="O121" s="344">
        <f>IF(D122+F122&gt;0,IF(D122=F122,1,0),0)+IF(G122+I122&gt;0,IF(G122=I122,1,0),0)</f>
        <v>0</v>
      </c>
      <c r="P121" s="344" t="s">
        <v>164</v>
      </c>
      <c r="Q121" s="345">
        <f>IF(D122&lt;F122,1,0)+IF(G122&lt;I122,1,0)</f>
        <v>2</v>
      </c>
      <c r="R121" s="330">
        <f>M121*2+O121*1</f>
        <v>0</v>
      </c>
      <c r="S121" s="338"/>
      <c r="T121" s="1" t="s">
        <v>171</v>
      </c>
      <c r="U121" s="332">
        <f>D122+G122</f>
        <v>5</v>
      </c>
      <c r="V121" s="343"/>
      <c r="W121" s="332">
        <f>RANK(R121,R117:S122,0)</f>
        <v>3</v>
      </c>
      <c r="X121" s="338"/>
    </row>
    <row r="122" spans="2:24" ht="15" customHeight="1">
      <c r="B122" s="335"/>
      <c r="C122" s="337"/>
      <c r="D122" s="127">
        <f>L118</f>
        <v>0</v>
      </c>
      <c r="E122" s="127" t="s">
        <v>164</v>
      </c>
      <c r="F122" s="128">
        <f>J118</f>
        <v>12</v>
      </c>
      <c r="G122" s="127">
        <f>L120</f>
        <v>5</v>
      </c>
      <c r="H122" s="127" t="s">
        <v>164</v>
      </c>
      <c r="I122" s="128">
        <f>J120</f>
        <v>11</v>
      </c>
      <c r="J122" s="339"/>
      <c r="K122" s="340"/>
      <c r="L122" s="348"/>
      <c r="M122" s="331"/>
      <c r="N122" s="333"/>
      <c r="O122" s="333"/>
      <c r="P122" s="333"/>
      <c r="Q122" s="346"/>
      <c r="R122" s="331"/>
      <c r="S122" s="347"/>
      <c r="T122" s="126" t="s">
        <v>172</v>
      </c>
      <c r="U122" s="340">
        <f>F122+I122</f>
        <v>23</v>
      </c>
      <c r="V122" s="341"/>
      <c r="W122" s="333"/>
      <c r="X122" s="347"/>
    </row>
    <row r="123" spans="2:24" ht="15" customHeight="1">
      <c r="B123" s="1"/>
      <c r="D123" s="79"/>
      <c r="E123" s="79"/>
      <c r="F123" s="79"/>
      <c r="G123" s="79"/>
      <c r="H123" s="79"/>
      <c r="I123" s="7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2:24" ht="15" customHeight="1">
      <c r="B124" s="359" t="s">
        <v>187</v>
      </c>
      <c r="C124" s="360"/>
      <c r="D124" s="325">
        <f>+B125</f>
        <v>46</v>
      </c>
      <c r="E124" s="352"/>
      <c r="F124" s="326"/>
      <c r="G124" s="325">
        <f>+B127</f>
        <v>47</v>
      </c>
      <c r="H124" s="352"/>
      <c r="I124" s="326"/>
      <c r="J124" s="325">
        <f>+B129</f>
        <v>48</v>
      </c>
      <c r="K124" s="352"/>
      <c r="L124" s="326"/>
      <c r="M124" s="124" t="s">
        <v>163</v>
      </c>
      <c r="N124" s="124" t="s">
        <v>164</v>
      </c>
      <c r="O124" s="124" t="s">
        <v>165</v>
      </c>
      <c r="P124" s="124" t="s">
        <v>164</v>
      </c>
      <c r="Q124" s="125" t="s">
        <v>166</v>
      </c>
      <c r="R124" s="353" t="s">
        <v>167</v>
      </c>
      <c r="S124" s="326"/>
      <c r="T124" s="325" t="s">
        <v>168</v>
      </c>
      <c r="U124" s="352"/>
      <c r="V124" s="326"/>
      <c r="W124" s="325" t="s">
        <v>169</v>
      </c>
      <c r="X124" s="326"/>
    </row>
    <row r="125" spans="2:24" ht="15" customHeight="1">
      <c r="B125" s="334">
        <v>46</v>
      </c>
      <c r="C125" s="336" t="s">
        <v>85</v>
      </c>
      <c r="D125" s="330" t="s">
        <v>170</v>
      </c>
      <c r="E125" s="332"/>
      <c r="F125" s="338"/>
      <c r="G125" s="327" t="str">
        <f>IF(G126=""," ",IF(G126&gt;I126,"○",IF(G126&lt;I126,"×","△")))</f>
        <v>△</v>
      </c>
      <c r="H125" s="328"/>
      <c r="I125" s="342"/>
      <c r="J125" s="327" t="str">
        <f>IF(J126=""," ",IF(J126&gt;L126,"○",IF(J126&lt;L126,"×","△")))</f>
        <v>○</v>
      </c>
      <c r="K125" s="328"/>
      <c r="L125" s="329"/>
      <c r="M125" s="330">
        <f>IF(G126&gt;I126,1,0)+IF(J126&gt;L126,1,0)</f>
        <v>1</v>
      </c>
      <c r="N125" s="332" t="s">
        <v>164</v>
      </c>
      <c r="O125" s="332">
        <f>IF(G126+I126&gt;0,IF(G126=I126,1,0),0)+IF(J126+L126&gt;0,IF(J126=L126,1,0),0)</f>
        <v>1</v>
      </c>
      <c r="P125" s="332" t="s">
        <v>164</v>
      </c>
      <c r="Q125" s="343">
        <f>IF(G126&lt;I126,1,0)+IF(J126&lt;L126,1,0)</f>
        <v>0</v>
      </c>
      <c r="R125" s="330">
        <f>M125*2+O125*1</f>
        <v>3</v>
      </c>
      <c r="S125" s="338"/>
      <c r="T125" s="1" t="s">
        <v>171</v>
      </c>
      <c r="U125" s="332">
        <f>G126+J126</f>
        <v>19</v>
      </c>
      <c r="V125" s="343"/>
      <c r="W125" s="332">
        <f>RANK(R125,R125:S130,0)</f>
        <v>1</v>
      </c>
      <c r="X125" s="338"/>
    </row>
    <row r="126" spans="2:24" ht="15" customHeight="1">
      <c r="B126" s="335"/>
      <c r="C126" s="337"/>
      <c r="D126" s="339"/>
      <c r="E126" s="340"/>
      <c r="F126" s="341"/>
      <c r="G126" s="127">
        <v>7</v>
      </c>
      <c r="H126" s="127" t="s">
        <v>164</v>
      </c>
      <c r="I126" s="128">
        <v>7</v>
      </c>
      <c r="J126" s="127">
        <v>12</v>
      </c>
      <c r="K126" s="127" t="s">
        <v>164</v>
      </c>
      <c r="L126" s="128">
        <v>0</v>
      </c>
      <c r="M126" s="331"/>
      <c r="N126" s="333"/>
      <c r="O126" s="333"/>
      <c r="P126" s="333"/>
      <c r="Q126" s="346"/>
      <c r="R126" s="339"/>
      <c r="S126" s="341"/>
      <c r="T126" s="126" t="s">
        <v>172</v>
      </c>
      <c r="U126" s="340">
        <f>I126+L126</f>
        <v>7</v>
      </c>
      <c r="V126" s="341"/>
      <c r="W126" s="340"/>
      <c r="X126" s="341"/>
    </row>
    <row r="127" spans="2:24" ht="15" customHeight="1">
      <c r="B127" s="349">
        <v>47</v>
      </c>
      <c r="C127" s="350" t="s">
        <v>8</v>
      </c>
      <c r="D127" s="351" t="str">
        <f>IF(D128=""," ",IF(D128&gt;F128,"○",IF(D128&lt;F128,"×","△")))</f>
        <v>△</v>
      </c>
      <c r="E127" s="328"/>
      <c r="F127" s="329"/>
      <c r="G127" s="330" t="s">
        <v>170</v>
      </c>
      <c r="H127" s="332"/>
      <c r="I127" s="338"/>
      <c r="J127" s="327" t="str">
        <f>IF(J128=""," ",IF(J128&gt;L128,"○",IF(J128&lt;L128,"×","△")))</f>
        <v>○</v>
      </c>
      <c r="K127" s="328"/>
      <c r="L127" s="329"/>
      <c r="M127" s="358">
        <f>IF(D128&gt;F128,1,0)+IF(J128&gt;L128,1,0)</f>
        <v>1</v>
      </c>
      <c r="N127" s="344" t="s">
        <v>164</v>
      </c>
      <c r="O127" s="344">
        <f>IF(D128+F128&gt;0,IF(D128=F128,1,0),0)+IF(J128+L128&gt;0,IF(J128=L128,1,0),0)</f>
        <v>1</v>
      </c>
      <c r="P127" s="344" t="s">
        <v>164</v>
      </c>
      <c r="Q127" s="345">
        <f>IF(D128&lt;F128,1,0)+IF(J128&lt;L128,1,0)</f>
        <v>0</v>
      </c>
      <c r="R127" s="330">
        <f>M127*2+O127*1</f>
        <v>3</v>
      </c>
      <c r="S127" s="338"/>
      <c r="T127" s="1" t="s">
        <v>171</v>
      </c>
      <c r="U127" s="332">
        <f>D128+J128</f>
        <v>19</v>
      </c>
      <c r="V127" s="343"/>
      <c r="W127" s="332">
        <v>2</v>
      </c>
      <c r="X127" s="338"/>
    </row>
    <row r="128" spans="2:24" ht="15" customHeight="1">
      <c r="B128" s="335"/>
      <c r="C128" s="337"/>
      <c r="D128" s="127">
        <f>I126</f>
        <v>7</v>
      </c>
      <c r="E128" s="127" t="s">
        <v>164</v>
      </c>
      <c r="F128" s="128">
        <f>G126</f>
        <v>7</v>
      </c>
      <c r="G128" s="339"/>
      <c r="H128" s="340"/>
      <c r="I128" s="341"/>
      <c r="J128" s="127">
        <v>12</v>
      </c>
      <c r="K128" s="127" t="s">
        <v>164</v>
      </c>
      <c r="L128" s="128">
        <v>0</v>
      </c>
      <c r="M128" s="331"/>
      <c r="N128" s="333"/>
      <c r="O128" s="333"/>
      <c r="P128" s="333"/>
      <c r="Q128" s="346"/>
      <c r="R128" s="339"/>
      <c r="S128" s="341"/>
      <c r="T128" s="126" t="s">
        <v>172</v>
      </c>
      <c r="U128" s="340">
        <f>F128+L128</f>
        <v>7</v>
      </c>
      <c r="V128" s="341"/>
      <c r="W128" s="340"/>
      <c r="X128" s="341"/>
    </row>
    <row r="129" spans="2:24" ht="15" customHeight="1">
      <c r="B129" s="349">
        <v>48</v>
      </c>
      <c r="C129" s="350" t="s">
        <v>125</v>
      </c>
      <c r="D129" s="351" t="str">
        <f>IF(D130=""," ",IF(D130&gt;F130,"○",IF(D130&lt;F130,"×","△")))</f>
        <v>×</v>
      </c>
      <c r="E129" s="328"/>
      <c r="F129" s="342"/>
      <c r="G129" s="327" t="str">
        <f>IF(G130=""," ",IF(G130&gt;I130,"○",IF(G130&lt;I130,"×","△")))</f>
        <v>×</v>
      </c>
      <c r="H129" s="328"/>
      <c r="I129" s="329"/>
      <c r="J129" s="330" t="s">
        <v>170</v>
      </c>
      <c r="K129" s="332"/>
      <c r="L129" s="343"/>
      <c r="M129" s="358">
        <f>IF(D130&gt;F130,1,0)+IF(G130&gt;I130,1,0)</f>
        <v>0</v>
      </c>
      <c r="N129" s="344" t="s">
        <v>164</v>
      </c>
      <c r="O129" s="344">
        <f>IF(D130+F130&gt;0,IF(D130=F130,1,0),0)+IF(G130+I130&gt;0,IF(G130=I130,1,0),0)</f>
        <v>0</v>
      </c>
      <c r="P129" s="344" t="s">
        <v>164</v>
      </c>
      <c r="Q129" s="345">
        <f>IF(D130&lt;F130,1,0)+IF(G130&lt;I130,1,0)</f>
        <v>2</v>
      </c>
      <c r="R129" s="330">
        <f>M129*2+O129*1</f>
        <v>0</v>
      </c>
      <c r="S129" s="338"/>
      <c r="T129" s="1" t="s">
        <v>171</v>
      </c>
      <c r="U129" s="332">
        <f>D130+G130</f>
        <v>0</v>
      </c>
      <c r="V129" s="343"/>
      <c r="W129" s="332">
        <f>RANK(R129,R125:S130,0)</f>
        <v>3</v>
      </c>
      <c r="X129" s="338"/>
    </row>
    <row r="130" spans="2:24" ht="15" customHeight="1">
      <c r="B130" s="335"/>
      <c r="C130" s="337"/>
      <c r="D130" s="127">
        <f>L126</f>
        <v>0</v>
      </c>
      <c r="E130" s="127" t="s">
        <v>164</v>
      </c>
      <c r="F130" s="128">
        <f>J126</f>
        <v>12</v>
      </c>
      <c r="G130" s="127">
        <f>L128</f>
        <v>0</v>
      </c>
      <c r="H130" s="127" t="s">
        <v>164</v>
      </c>
      <c r="I130" s="128">
        <f>J128</f>
        <v>12</v>
      </c>
      <c r="J130" s="339"/>
      <c r="K130" s="340"/>
      <c r="L130" s="348"/>
      <c r="M130" s="331"/>
      <c r="N130" s="333"/>
      <c r="O130" s="333"/>
      <c r="P130" s="333"/>
      <c r="Q130" s="346"/>
      <c r="R130" s="331"/>
      <c r="S130" s="347"/>
      <c r="T130" s="126" t="s">
        <v>172</v>
      </c>
      <c r="U130" s="340">
        <f>F130+I130</f>
        <v>24</v>
      </c>
      <c r="V130" s="341"/>
      <c r="W130" s="333"/>
      <c r="X130" s="347"/>
    </row>
    <row r="131" spans="2:24" ht="15" customHeight="1">
      <c r="B131" s="1"/>
      <c r="D131" s="79"/>
      <c r="E131" s="79"/>
      <c r="F131" s="79"/>
      <c r="G131" s="79"/>
      <c r="H131" s="79"/>
      <c r="I131" s="7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2:6" ht="15" customHeight="1">
      <c r="B132" s="365" t="s">
        <v>188</v>
      </c>
      <c r="C132" s="365"/>
      <c r="D132" s="365"/>
      <c r="E132" s="365"/>
      <c r="F132" s="365"/>
    </row>
    <row r="133" ht="15" customHeight="1">
      <c r="B133" s="1"/>
    </row>
    <row r="134" ht="15" customHeight="1">
      <c r="B134" s="1"/>
    </row>
    <row r="135" ht="15" customHeight="1">
      <c r="B135" s="1"/>
    </row>
    <row r="136" spans="2:6" ht="15" customHeight="1">
      <c r="B136" s="366" t="s">
        <v>189</v>
      </c>
      <c r="C136" s="366"/>
      <c r="D136" s="366"/>
      <c r="E136" s="366"/>
      <c r="F136" s="366"/>
    </row>
    <row r="137" spans="2:6" ht="15" customHeight="1">
      <c r="B137" s="367"/>
      <c r="C137" s="367"/>
      <c r="D137" s="367"/>
      <c r="E137" s="367"/>
      <c r="F137" s="367"/>
    </row>
    <row r="138" spans="2:24" ht="15" customHeight="1">
      <c r="B138" s="368" t="s">
        <v>190</v>
      </c>
      <c r="C138" s="369"/>
      <c r="D138" s="370" t="str">
        <f>+B139</f>
        <v>L1</v>
      </c>
      <c r="E138" s="371"/>
      <c r="F138" s="372"/>
      <c r="G138" s="370" t="str">
        <f>+B141</f>
        <v>L2</v>
      </c>
      <c r="H138" s="371"/>
      <c r="I138" s="372"/>
      <c r="J138" s="370" t="str">
        <f>+B143</f>
        <v>L3</v>
      </c>
      <c r="K138" s="371"/>
      <c r="L138" s="372"/>
      <c r="M138" s="129" t="s">
        <v>163</v>
      </c>
      <c r="N138" s="129" t="s">
        <v>164</v>
      </c>
      <c r="O138" s="129" t="s">
        <v>165</v>
      </c>
      <c r="P138" s="129" t="s">
        <v>164</v>
      </c>
      <c r="Q138" s="130" t="s">
        <v>166</v>
      </c>
      <c r="R138" s="373" t="s">
        <v>167</v>
      </c>
      <c r="S138" s="372"/>
      <c r="T138" s="370" t="s">
        <v>168</v>
      </c>
      <c r="U138" s="371"/>
      <c r="V138" s="372"/>
      <c r="W138" s="370" t="s">
        <v>169</v>
      </c>
      <c r="X138" s="372"/>
    </row>
    <row r="139" spans="2:24" ht="15" customHeight="1">
      <c r="B139" s="374" t="s">
        <v>191</v>
      </c>
      <c r="C139" s="376" t="s">
        <v>142</v>
      </c>
      <c r="D139" s="330" t="s">
        <v>170</v>
      </c>
      <c r="E139" s="332"/>
      <c r="F139" s="338"/>
      <c r="G139" s="327" t="str">
        <f>IF(G140=""," ",IF(G140&gt;I140,"○",IF(G140&lt;I140,"×","△")))</f>
        <v>×</v>
      </c>
      <c r="H139" s="328"/>
      <c r="I139" s="342"/>
      <c r="J139" s="327" t="str">
        <f>IF(J140=""," ",IF(J140&gt;L140,"○",IF(J140&lt;L140,"×","△")))</f>
        <v>○</v>
      </c>
      <c r="K139" s="328"/>
      <c r="L139" s="329"/>
      <c r="M139" s="330">
        <f>IF(G140&gt;I140,1,0)+IF(J140&gt;L140,1,0)</f>
        <v>1</v>
      </c>
      <c r="N139" s="332" t="s">
        <v>164</v>
      </c>
      <c r="O139" s="332">
        <f>IF(G140+I140&gt;0,IF(G140=I140,1,0),0)+IF(J140+L140&gt;0,IF(J140=L140,1,0),0)</f>
        <v>0</v>
      </c>
      <c r="P139" s="332" t="s">
        <v>164</v>
      </c>
      <c r="Q139" s="343">
        <f>IF(G140&lt;I140,1,0)+IF(J140&lt;L140,1,0)</f>
        <v>1</v>
      </c>
      <c r="R139" s="330">
        <f>M139*2+O139*1</f>
        <v>2</v>
      </c>
      <c r="S139" s="338"/>
      <c r="T139" s="1" t="s">
        <v>171</v>
      </c>
      <c r="U139" s="332">
        <f>G140+J140</f>
        <v>11</v>
      </c>
      <c r="V139" s="343"/>
      <c r="W139" s="332">
        <f>RANK(R139,R139:S144,0)</f>
        <v>2</v>
      </c>
      <c r="X139" s="338"/>
    </row>
    <row r="140" spans="2:24" ht="15" customHeight="1">
      <c r="B140" s="375"/>
      <c r="C140" s="377"/>
      <c r="D140" s="339"/>
      <c r="E140" s="340"/>
      <c r="F140" s="341"/>
      <c r="G140" s="127">
        <v>3</v>
      </c>
      <c r="H140" s="127" t="s">
        <v>164</v>
      </c>
      <c r="I140" s="128">
        <v>7</v>
      </c>
      <c r="J140" s="127">
        <v>8</v>
      </c>
      <c r="K140" s="127" t="s">
        <v>164</v>
      </c>
      <c r="L140" s="128">
        <v>5</v>
      </c>
      <c r="M140" s="331"/>
      <c r="N140" s="333"/>
      <c r="O140" s="333"/>
      <c r="P140" s="333"/>
      <c r="Q140" s="346"/>
      <c r="R140" s="339"/>
      <c r="S140" s="341"/>
      <c r="T140" s="126" t="s">
        <v>172</v>
      </c>
      <c r="U140" s="340">
        <f>I140+L140</f>
        <v>12</v>
      </c>
      <c r="V140" s="341"/>
      <c r="W140" s="340"/>
      <c r="X140" s="341"/>
    </row>
    <row r="141" spans="2:24" ht="15" customHeight="1">
      <c r="B141" s="378" t="s">
        <v>192</v>
      </c>
      <c r="C141" s="350" t="s">
        <v>130</v>
      </c>
      <c r="D141" s="351" t="str">
        <f>IF(D142=""," ",IF(D142&gt;F142,"○",IF(D142&lt;F142,"×","△")))</f>
        <v>○</v>
      </c>
      <c r="E141" s="328"/>
      <c r="F141" s="329"/>
      <c r="G141" s="330" t="s">
        <v>170</v>
      </c>
      <c r="H141" s="332"/>
      <c r="I141" s="338"/>
      <c r="J141" s="327" t="str">
        <f>IF(J142=""," ",IF(J142&gt;L142,"○",IF(J142&lt;L142,"×","△")))</f>
        <v>○</v>
      </c>
      <c r="K141" s="328"/>
      <c r="L141" s="329"/>
      <c r="M141" s="358">
        <f>IF(D142&gt;F142,1,0)+IF(J142&gt;L142,1,0)</f>
        <v>2</v>
      </c>
      <c r="N141" s="344" t="s">
        <v>164</v>
      </c>
      <c r="O141" s="344">
        <f>IF(D142+F142&gt;0,IF(D142=F142,1,0),0)+IF(J142+L142&gt;0,IF(J142=L142,1,0),0)</f>
        <v>0</v>
      </c>
      <c r="P141" s="344" t="s">
        <v>164</v>
      </c>
      <c r="Q141" s="345">
        <f>IF(D142&lt;F142,1,0)+IF(J142&lt;L142,1,0)</f>
        <v>0</v>
      </c>
      <c r="R141" s="330">
        <f>M141*2+O141*1</f>
        <v>4</v>
      </c>
      <c r="S141" s="338"/>
      <c r="T141" s="1" t="s">
        <v>171</v>
      </c>
      <c r="U141" s="332">
        <f>D142+J142</f>
        <v>12</v>
      </c>
      <c r="V141" s="343"/>
      <c r="W141" s="332">
        <f>RANK(R141,R139:S144,0)</f>
        <v>1</v>
      </c>
      <c r="X141" s="338"/>
    </row>
    <row r="142" spans="2:24" ht="15" customHeight="1">
      <c r="B142" s="375"/>
      <c r="C142" s="337"/>
      <c r="D142" s="127">
        <f>I140</f>
        <v>7</v>
      </c>
      <c r="E142" s="127" t="s">
        <v>164</v>
      </c>
      <c r="F142" s="128">
        <f>G140</f>
        <v>3</v>
      </c>
      <c r="G142" s="339"/>
      <c r="H142" s="340"/>
      <c r="I142" s="341"/>
      <c r="J142" s="127">
        <v>5</v>
      </c>
      <c r="K142" s="127" t="s">
        <v>164</v>
      </c>
      <c r="L142" s="128">
        <v>3</v>
      </c>
      <c r="M142" s="331"/>
      <c r="N142" s="333"/>
      <c r="O142" s="333"/>
      <c r="P142" s="333"/>
      <c r="Q142" s="346"/>
      <c r="R142" s="339"/>
      <c r="S142" s="341"/>
      <c r="T142" s="126" t="s">
        <v>172</v>
      </c>
      <c r="U142" s="340">
        <f>F142+L142</f>
        <v>6</v>
      </c>
      <c r="V142" s="341"/>
      <c r="W142" s="340"/>
      <c r="X142" s="341"/>
    </row>
    <row r="143" spans="2:24" ht="15" customHeight="1">
      <c r="B143" s="378" t="s">
        <v>193</v>
      </c>
      <c r="C143" s="350" t="s">
        <v>152</v>
      </c>
      <c r="D143" s="351" t="str">
        <f>IF(D144=""," ",IF(D144&gt;F144,"○",IF(D144&lt;F144,"×","△")))</f>
        <v>×</v>
      </c>
      <c r="E143" s="328"/>
      <c r="F143" s="342"/>
      <c r="G143" s="327" t="str">
        <f>IF(G144=""," ",IF(G144&gt;I144,"○",IF(G144&lt;I144,"×","△")))</f>
        <v>×</v>
      </c>
      <c r="H143" s="328"/>
      <c r="I143" s="329"/>
      <c r="J143" s="330" t="s">
        <v>170</v>
      </c>
      <c r="K143" s="332"/>
      <c r="L143" s="343"/>
      <c r="M143" s="358">
        <f>IF(D144&gt;F144,1,0)+IF(G144&gt;I144,1,0)</f>
        <v>0</v>
      </c>
      <c r="N143" s="344" t="s">
        <v>164</v>
      </c>
      <c r="O143" s="344">
        <f>IF(D144+F144&gt;0,IF(D144=F144,1,0),0)+IF(G144+I144&gt;0,IF(G144=I144,1,0),0)</f>
        <v>0</v>
      </c>
      <c r="P143" s="344" t="s">
        <v>164</v>
      </c>
      <c r="Q143" s="345">
        <f>IF(D144&lt;F144,1,0)+IF(G144&lt;I144,1,0)</f>
        <v>2</v>
      </c>
      <c r="R143" s="330">
        <f>M143*2+O143*1</f>
        <v>0</v>
      </c>
      <c r="S143" s="338"/>
      <c r="T143" s="1" t="s">
        <v>171</v>
      </c>
      <c r="U143" s="332">
        <f>D144+G144</f>
        <v>8</v>
      </c>
      <c r="V143" s="343"/>
      <c r="W143" s="332">
        <f>RANK(R143,R139:S144,0)</f>
        <v>3</v>
      </c>
      <c r="X143" s="338"/>
    </row>
    <row r="144" spans="2:24" ht="15" customHeight="1">
      <c r="B144" s="375"/>
      <c r="C144" s="337"/>
      <c r="D144" s="127">
        <f>L140</f>
        <v>5</v>
      </c>
      <c r="E144" s="127" t="s">
        <v>164</v>
      </c>
      <c r="F144" s="128">
        <f>J140</f>
        <v>8</v>
      </c>
      <c r="G144" s="127">
        <f>L142</f>
        <v>3</v>
      </c>
      <c r="H144" s="127" t="s">
        <v>164</v>
      </c>
      <c r="I144" s="128">
        <f>J142</f>
        <v>5</v>
      </c>
      <c r="J144" s="339"/>
      <c r="K144" s="340"/>
      <c r="L144" s="348"/>
      <c r="M144" s="331"/>
      <c r="N144" s="333"/>
      <c r="O144" s="333"/>
      <c r="P144" s="333"/>
      <c r="Q144" s="346"/>
      <c r="R144" s="331"/>
      <c r="S144" s="347"/>
      <c r="T144" s="126" t="s">
        <v>172</v>
      </c>
      <c r="U144" s="340">
        <f>F144+I144</f>
        <v>13</v>
      </c>
      <c r="V144" s="341"/>
      <c r="W144" s="333"/>
      <c r="X144" s="347"/>
    </row>
    <row r="145" ht="15" customHeight="1">
      <c r="B145" s="131"/>
    </row>
    <row r="146" spans="2:24" ht="15" customHeight="1">
      <c r="B146" s="368" t="s">
        <v>194</v>
      </c>
      <c r="C146" s="369"/>
      <c r="D146" s="370" t="str">
        <f>+B147</f>
        <v>L4</v>
      </c>
      <c r="E146" s="371"/>
      <c r="F146" s="372"/>
      <c r="G146" s="370" t="str">
        <f>+B149</f>
        <v>L5</v>
      </c>
      <c r="H146" s="371"/>
      <c r="I146" s="372"/>
      <c r="J146" s="370" t="str">
        <f>+B151</f>
        <v>L6</v>
      </c>
      <c r="K146" s="371"/>
      <c r="L146" s="372"/>
      <c r="M146" s="129" t="s">
        <v>163</v>
      </c>
      <c r="N146" s="129" t="s">
        <v>164</v>
      </c>
      <c r="O146" s="129" t="s">
        <v>165</v>
      </c>
      <c r="P146" s="129" t="s">
        <v>164</v>
      </c>
      <c r="Q146" s="130" t="s">
        <v>166</v>
      </c>
      <c r="R146" s="373" t="s">
        <v>167</v>
      </c>
      <c r="S146" s="372"/>
      <c r="T146" s="370" t="s">
        <v>168</v>
      </c>
      <c r="U146" s="371"/>
      <c r="V146" s="372"/>
      <c r="W146" s="370" t="s">
        <v>169</v>
      </c>
      <c r="X146" s="372"/>
    </row>
    <row r="147" spans="2:24" ht="15" customHeight="1">
      <c r="B147" s="374" t="s">
        <v>195</v>
      </c>
      <c r="C147" s="336" t="s">
        <v>154</v>
      </c>
      <c r="D147" s="330" t="s">
        <v>170</v>
      </c>
      <c r="E147" s="332"/>
      <c r="F147" s="338"/>
      <c r="G147" s="327" t="str">
        <f>IF(G148=""," ",IF(G148&gt;I148,"○",IF(G148&lt;I148,"×","△")))</f>
        <v>×</v>
      </c>
      <c r="H147" s="328"/>
      <c r="I147" s="342"/>
      <c r="J147" s="327" t="str">
        <f>IF(J148=""," ",IF(J148&gt;L148,"○",IF(J148&lt;L148,"×","△")))</f>
        <v>×</v>
      </c>
      <c r="K147" s="328"/>
      <c r="L147" s="329"/>
      <c r="M147" s="330">
        <f>IF(G148&gt;I148,1,0)+IF(J148&gt;L148,1,0)</f>
        <v>0</v>
      </c>
      <c r="N147" s="332" t="s">
        <v>164</v>
      </c>
      <c r="O147" s="332">
        <f>IF(G148+I148&gt;0,IF(G148=I148,1,0),0)+IF(J148+L148&gt;0,IF(J148=L148,1,0),0)</f>
        <v>0</v>
      </c>
      <c r="P147" s="332" t="s">
        <v>164</v>
      </c>
      <c r="Q147" s="343">
        <f>IF(G148&lt;I148,1,0)+IF(J148&lt;L148,1,0)</f>
        <v>2</v>
      </c>
      <c r="R147" s="330">
        <f>M147*2+O147*1</f>
        <v>0</v>
      </c>
      <c r="S147" s="338"/>
      <c r="T147" s="1" t="s">
        <v>171</v>
      </c>
      <c r="U147" s="332">
        <f>G148+J148</f>
        <v>7</v>
      </c>
      <c r="V147" s="343"/>
      <c r="W147" s="332">
        <f>RANK(R147,R147:S152,0)</f>
        <v>3</v>
      </c>
      <c r="X147" s="338"/>
    </row>
    <row r="148" spans="2:24" ht="15" customHeight="1">
      <c r="B148" s="375"/>
      <c r="C148" s="337"/>
      <c r="D148" s="339"/>
      <c r="E148" s="340"/>
      <c r="F148" s="341"/>
      <c r="G148" s="127">
        <v>1</v>
      </c>
      <c r="H148" s="127" t="s">
        <v>164</v>
      </c>
      <c r="I148" s="128">
        <v>8</v>
      </c>
      <c r="J148" s="127">
        <v>6</v>
      </c>
      <c r="K148" s="127" t="s">
        <v>164</v>
      </c>
      <c r="L148" s="128">
        <v>7</v>
      </c>
      <c r="M148" s="331"/>
      <c r="N148" s="333"/>
      <c r="O148" s="333"/>
      <c r="P148" s="333"/>
      <c r="Q148" s="346"/>
      <c r="R148" s="339"/>
      <c r="S148" s="341"/>
      <c r="T148" s="126" t="s">
        <v>172</v>
      </c>
      <c r="U148" s="340">
        <f>I148+L148</f>
        <v>15</v>
      </c>
      <c r="V148" s="341"/>
      <c r="W148" s="340"/>
      <c r="X148" s="341"/>
    </row>
    <row r="149" spans="2:24" ht="15" customHeight="1">
      <c r="B149" s="378" t="s">
        <v>196</v>
      </c>
      <c r="C149" s="350" t="s">
        <v>147</v>
      </c>
      <c r="D149" s="351" t="str">
        <f>IF(D150=""," ",IF(D150&gt;F150,"○",IF(D150&lt;F150,"×","△")))</f>
        <v>○</v>
      </c>
      <c r="E149" s="328"/>
      <c r="F149" s="329"/>
      <c r="G149" s="330" t="s">
        <v>170</v>
      </c>
      <c r="H149" s="332"/>
      <c r="I149" s="338"/>
      <c r="J149" s="327" t="str">
        <f>IF(J150=""," ",IF(J150&gt;L150,"○",IF(J150&lt;L150,"×","△")))</f>
        <v>×</v>
      </c>
      <c r="K149" s="328"/>
      <c r="L149" s="329"/>
      <c r="M149" s="358">
        <f>IF(D150&gt;F150,1,0)+IF(J150&gt;L150,1,0)</f>
        <v>1</v>
      </c>
      <c r="N149" s="344" t="s">
        <v>164</v>
      </c>
      <c r="O149" s="344">
        <f>IF(D150+F150&gt;0,IF(D150=F150,1,0),0)+IF(J150+L150&gt;0,IF(J150=L150,1,0),0)</f>
        <v>0</v>
      </c>
      <c r="P149" s="344" t="s">
        <v>164</v>
      </c>
      <c r="Q149" s="345">
        <f>IF(D150&lt;F150,1,0)+IF(J150&lt;L150,1,0)</f>
        <v>1</v>
      </c>
      <c r="R149" s="330">
        <f>M149*2+O149*1</f>
        <v>2</v>
      </c>
      <c r="S149" s="338"/>
      <c r="T149" s="1" t="s">
        <v>171</v>
      </c>
      <c r="U149" s="332">
        <f>D150+J150</f>
        <v>13</v>
      </c>
      <c r="V149" s="343"/>
      <c r="W149" s="332">
        <f>RANK(R149,R147:S152,0)</f>
        <v>2</v>
      </c>
      <c r="X149" s="338"/>
    </row>
    <row r="150" spans="2:24" ht="15" customHeight="1">
      <c r="B150" s="375"/>
      <c r="C150" s="337"/>
      <c r="D150" s="127">
        <f>I148</f>
        <v>8</v>
      </c>
      <c r="E150" s="127" t="s">
        <v>164</v>
      </c>
      <c r="F150" s="128">
        <f>G148</f>
        <v>1</v>
      </c>
      <c r="G150" s="339"/>
      <c r="H150" s="340"/>
      <c r="I150" s="341"/>
      <c r="J150" s="127">
        <v>5</v>
      </c>
      <c r="K150" s="127" t="s">
        <v>164</v>
      </c>
      <c r="L150" s="128">
        <v>7</v>
      </c>
      <c r="M150" s="331"/>
      <c r="N150" s="333"/>
      <c r="O150" s="333"/>
      <c r="P150" s="333"/>
      <c r="Q150" s="346"/>
      <c r="R150" s="339"/>
      <c r="S150" s="341"/>
      <c r="T150" s="126" t="s">
        <v>172</v>
      </c>
      <c r="U150" s="340">
        <f>F150+L150</f>
        <v>8</v>
      </c>
      <c r="V150" s="341"/>
      <c r="W150" s="340"/>
      <c r="X150" s="341"/>
    </row>
    <row r="151" spans="2:24" ht="15" customHeight="1">
      <c r="B151" s="378" t="s">
        <v>197</v>
      </c>
      <c r="C151" s="350" t="s">
        <v>135</v>
      </c>
      <c r="D151" s="351" t="str">
        <f>IF(D152=""," ",IF(D152&gt;F152,"○",IF(D152&lt;F152,"×","△")))</f>
        <v>○</v>
      </c>
      <c r="E151" s="328"/>
      <c r="F151" s="342"/>
      <c r="G151" s="327" t="str">
        <f>IF(G152=""," ",IF(G152&gt;I152,"○",IF(G152&lt;I152,"×","△")))</f>
        <v>○</v>
      </c>
      <c r="H151" s="328"/>
      <c r="I151" s="329"/>
      <c r="J151" s="330" t="s">
        <v>170</v>
      </c>
      <c r="K151" s="332"/>
      <c r="L151" s="343"/>
      <c r="M151" s="358">
        <f>IF(D152&gt;F152,1,0)+IF(G152&gt;I152,1,0)</f>
        <v>2</v>
      </c>
      <c r="N151" s="344" t="s">
        <v>164</v>
      </c>
      <c r="O151" s="344">
        <f>IF(D152+F152&gt;0,IF(D152=F152,1,0),0)+IF(G152+I152&gt;0,IF(G152=I152,1,0),0)</f>
        <v>0</v>
      </c>
      <c r="P151" s="344" t="s">
        <v>164</v>
      </c>
      <c r="Q151" s="345">
        <f>IF(D152&lt;F152,1,0)+IF(G152&lt;I152,1,0)</f>
        <v>0</v>
      </c>
      <c r="R151" s="330">
        <f>M151*2+O151*1</f>
        <v>4</v>
      </c>
      <c r="S151" s="338"/>
      <c r="T151" s="1" t="s">
        <v>171</v>
      </c>
      <c r="U151" s="332">
        <f>D152+G152</f>
        <v>14</v>
      </c>
      <c r="V151" s="343"/>
      <c r="W151" s="332">
        <f>RANK(R151,R147:S152,0)</f>
        <v>1</v>
      </c>
      <c r="X151" s="338"/>
    </row>
    <row r="152" spans="2:24" ht="15" customHeight="1">
      <c r="B152" s="375"/>
      <c r="C152" s="337"/>
      <c r="D152" s="127">
        <f>L148</f>
        <v>7</v>
      </c>
      <c r="E152" s="127" t="s">
        <v>164</v>
      </c>
      <c r="F152" s="128">
        <f>J148</f>
        <v>6</v>
      </c>
      <c r="G152" s="127">
        <f>L150</f>
        <v>7</v>
      </c>
      <c r="H152" s="127" t="s">
        <v>164</v>
      </c>
      <c r="I152" s="128">
        <f>J150</f>
        <v>5</v>
      </c>
      <c r="J152" s="339"/>
      <c r="K152" s="340"/>
      <c r="L152" s="348"/>
      <c r="M152" s="331"/>
      <c r="N152" s="333"/>
      <c r="O152" s="333"/>
      <c r="P152" s="333"/>
      <c r="Q152" s="346"/>
      <c r="R152" s="331"/>
      <c r="S152" s="347"/>
      <c r="T152" s="126" t="s">
        <v>172</v>
      </c>
      <c r="U152" s="340">
        <f>F152+I152</f>
        <v>11</v>
      </c>
      <c r="V152" s="341"/>
      <c r="W152" s="333"/>
      <c r="X152" s="347"/>
    </row>
    <row r="153" spans="2:24" ht="15" customHeight="1">
      <c r="B153" s="1"/>
      <c r="D153" s="79"/>
      <c r="E153" s="79"/>
      <c r="F153" s="79"/>
      <c r="G153" s="79"/>
      <c r="H153" s="79"/>
      <c r="I153" s="7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2:24" ht="15" customHeight="1">
      <c r="B154" s="368" t="s">
        <v>198</v>
      </c>
      <c r="C154" s="369"/>
      <c r="D154" s="370" t="str">
        <f>+B155</f>
        <v>L7</v>
      </c>
      <c r="E154" s="371"/>
      <c r="F154" s="372"/>
      <c r="G154" s="370" t="str">
        <f>+B157</f>
        <v>L8</v>
      </c>
      <c r="H154" s="371"/>
      <c r="I154" s="372"/>
      <c r="J154" s="370" t="str">
        <f>+B159</f>
        <v>L9</v>
      </c>
      <c r="K154" s="371"/>
      <c r="L154" s="372"/>
      <c r="M154" s="129" t="s">
        <v>163</v>
      </c>
      <c r="N154" s="129" t="s">
        <v>164</v>
      </c>
      <c r="O154" s="129" t="s">
        <v>165</v>
      </c>
      <c r="P154" s="129" t="s">
        <v>164</v>
      </c>
      <c r="Q154" s="130" t="s">
        <v>166</v>
      </c>
      <c r="R154" s="373" t="s">
        <v>167</v>
      </c>
      <c r="S154" s="372"/>
      <c r="T154" s="370" t="s">
        <v>168</v>
      </c>
      <c r="U154" s="371"/>
      <c r="V154" s="372"/>
      <c r="W154" s="370" t="s">
        <v>169</v>
      </c>
      <c r="X154" s="372"/>
    </row>
    <row r="155" spans="2:24" ht="15" customHeight="1">
      <c r="B155" s="374" t="s">
        <v>199</v>
      </c>
      <c r="C155" s="336" t="s">
        <v>157</v>
      </c>
      <c r="D155" s="330" t="s">
        <v>170</v>
      </c>
      <c r="E155" s="332"/>
      <c r="F155" s="338"/>
      <c r="G155" s="327" t="str">
        <f>IF(G156=""," ",IF(G156&gt;I156,"○",IF(G156&lt;I156,"×","△")))</f>
        <v>×</v>
      </c>
      <c r="H155" s="328"/>
      <c r="I155" s="342"/>
      <c r="J155" s="327" t="str">
        <f>IF(J156=""," ",IF(J156&gt;L156,"○",IF(J156&lt;L156,"×","△")))</f>
        <v>×</v>
      </c>
      <c r="K155" s="328"/>
      <c r="L155" s="329"/>
      <c r="M155" s="330">
        <f>IF(G156&gt;I156,1,0)+IF(J156&gt;L156,1,0)</f>
        <v>0</v>
      </c>
      <c r="N155" s="332" t="s">
        <v>164</v>
      </c>
      <c r="O155" s="332">
        <f>IF(G156+I156&gt;0,IF(G156=I156,1,0),0)+IF(J156+L156&gt;0,IF(J156=L156,1,0),0)</f>
        <v>0</v>
      </c>
      <c r="P155" s="332" t="s">
        <v>164</v>
      </c>
      <c r="Q155" s="343">
        <f>IF(G156&lt;I156,1,0)+IF(J156&lt;L156,1,0)</f>
        <v>2</v>
      </c>
      <c r="R155" s="330">
        <f>M155*2+O155*1</f>
        <v>0</v>
      </c>
      <c r="S155" s="338"/>
      <c r="T155" s="1" t="s">
        <v>171</v>
      </c>
      <c r="U155" s="332">
        <f>G156+J156</f>
        <v>13</v>
      </c>
      <c r="V155" s="343"/>
      <c r="W155" s="332">
        <f>RANK(R155,R155:S160,0)</f>
        <v>3</v>
      </c>
      <c r="X155" s="338"/>
    </row>
    <row r="156" spans="2:24" ht="15" customHeight="1">
      <c r="B156" s="375"/>
      <c r="C156" s="337"/>
      <c r="D156" s="339"/>
      <c r="E156" s="340"/>
      <c r="F156" s="341"/>
      <c r="G156" s="127">
        <v>7</v>
      </c>
      <c r="H156" s="127" t="s">
        <v>164</v>
      </c>
      <c r="I156" s="128">
        <v>8</v>
      </c>
      <c r="J156" s="127">
        <v>6</v>
      </c>
      <c r="K156" s="127" t="s">
        <v>164</v>
      </c>
      <c r="L156" s="128">
        <v>7</v>
      </c>
      <c r="M156" s="331"/>
      <c r="N156" s="333"/>
      <c r="O156" s="333"/>
      <c r="P156" s="333"/>
      <c r="Q156" s="346"/>
      <c r="R156" s="339"/>
      <c r="S156" s="341"/>
      <c r="T156" s="126" t="s">
        <v>172</v>
      </c>
      <c r="U156" s="340">
        <f>I156+L156</f>
        <v>15</v>
      </c>
      <c r="V156" s="341"/>
      <c r="W156" s="340"/>
      <c r="X156" s="341"/>
    </row>
    <row r="157" spans="2:24" ht="15" customHeight="1">
      <c r="B157" s="378" t="s">
        <v>200</v>
      </c>
      <c r="C157" s="350" t="s">
        <v>140</v>
      </c>
      <c r="D157" s="351" t="str">
        <f>IF(D158=""," ",IF(D158&gt;F158,"○",IF(D158&lt;F158,"×","△")))</f>
        <v>○</v>
      </c>
      <c r="E157" s="328"/>
      <c r="F157" s="329"/>
      <c r="G157" s="330" t="s">
        <v>170</v>
      </c>
      <c r="H157" s="332"/>
      <c r="I157" s="338"/>
      <c r="J157" s="327" t="str">
        <f>IF(J158=""," ",IF(J158&gt;L158,"○",IF(J158&lt;L158,"×","△")))</f>
        <v>○</v>
      </c>
      <c r="K157" s="328"/>
      <c r="L157" s="329"/>
      <c r="M157" s="358">
        <f>IF(D158&gt;F158,1,0)+IF(J158&gt;L158,1,0)</f>
        <v>2</v>
      </c>
      <c r="N157" s="344" t="s">
        <v>164</v>
      </c>
      <c r="O157" s="344">
        <f>IF(D158+F158&gt;0,IF(D158=F158,1,0),0)+IF(J158+L158&gt;0,IF(J158=L158,1,0),0)</f>
        <v>0</v>
      </c>
      <c r="P157" s="344" t="s">
        <v>164</v>
      </c>
      <c r="Q157" s="345">
        <f>IF(D158&lt;F158,1,0)+IF(J158&lt;L158,1,0)</f>
        <v>0</v>
      </c>
      <c r="R157" s="330">
        <f>M157*2+O157*1</f>
        <v>4</v>
      </c>
      <c r="S157" s="338"/>
      <c r="T157" s="1" t="s">
        <v>171</v>
      </c>
      <c r="U157" s="332">
        <f>D158+J158</f>
        <v>15</v>
      </c>
      <c r="V157" s="343"/>
      <c r="W157" s="332">
        <f>RANK(R157,R155:S160,0)</f>
        <v>1</v>
      </c>
      <c r="X157" s="338"/>
    </row>
    <row r="158" spans="2:24" ht="15" customHeight="1">
      <c r="B158" s="375"/>
      <c r="C158" s="337"/>
      <c r="D158" s="127">
        <f>I156</f>
        <v>8</v>
      </c>
      <c r="E158" s="127" t="s">
        <v>164</v>
      </c>
      <c r="F158" s="128">
        <f>G156</f>
        <v>7</v>
      </c>
      <c r="G158" s="339"/>
      <c r="H158" s="340"/>
      <c r="I158" s="341"/>
      <c r="J158" s="127">
        <v>7</v>
      </c>
      <c r="K158" s="127" t="s">
        <v>164</v>
      </c>
      <c r="L158" s="128">
        <v>3</v>
      </c>
      <c r="M158" s="331"/>
      <c r="N158" s="333"/>
      <c r="O158" s="333"/>
      <c r="P158" s="333"/>
      <c r="Q158" s="346"/>
      <c r="R158" s="339"/>
      <c r="S158" s="341"/>
      <c r="T158" s="126" t="s">
        <v>172</v>
      </c>
      <c r="U158" s="340">
        <f>F158+L158</f>
        <v>10</v>
      </c>
      <c r="V158" s="341"/>
      <c r="W158" s="340"/>
      <c r="X158" s="341"/>
    </row>
    <row r="159" spans="2:24" ht="15" customHeight="1">
      <c r="B159" s="378" t="s">
        <v>201</v>
      </c>
      <c r="C159" s="350" t="s">
        <v>137</v>
      </c>
      <c r="D159" s="351" t="str">
        <f>IF(D160=""," ",IF(D160&gt;F160,"○",IF(D160&lt;F160,"×","△")))</f>
        <v>○</v>
      </c>
      <c r="E159" s="328"/>
      <c r="F159" s="342"/>
      <c r="G159" s="327" t="str">
        <f>IF(G160=""," ",IF(G160&gt;I160,"○",IF(G160&lt;I160,"×","△")))</f>
        <v>×</v>
      </c>
      <c r="H159" s="328"/>
      <c r="I159" s="329"/>
      <c r="J159" s="330" t="s">
        <v>170</v>
      </c>
      <c r="K159" s="332"/>
      <c r="L159" s="343"/>
      <c r="M159" s="358">
        <f>IF(D160&gt;F160,1,0)+IF(G160&gt;I160,1,0)</f>
        <v>1</v>
      </c>
      <c r="N159" s="344" t="s">
        <v>164</v>
      </c>
      <c r="O159" s="344">
        <f>IF(D160+F160&gt;0,IF(D160=F160,1,0),0)+IF(G160+I160&gt;0,IF(G160=I160,1,0),0)</f>
        <v>0</v>
      </c>
      <c r="P159" s="344" t="s">
        <v>164</v>
      </c>
      <c r="Q159" s="345">
        <f>IF(D160&lt;F160,1,0)+IF(G160&lt;I160,1,0)</f>
        <v>1</v>
      </c>
      <c r="R159" s="330">
        <f>M159*2+O159*1</f>
        <v>2</v>
      </c>
      <c r="S159" s="338"/>
      <c r="T159" s="1" t="s">
        <v>171</v>
      </c>
      <c r="U159" s="332">
        <f>D160+G160</f>
        <v>10</v>
      </c>
      <c r="V159" s="343"/>
      <c r="W159" s="332">
        <f>RANK(R159,R155:S160,0)</f>
        <v>2</v>
      </c>
      <c r="X159" s="338"/>
    </row>
    <row r="160" spans="2:24" ht="15" customHeight="1">
      <c r="B160" s="375"/>
      <c r="C160" s="337"/>
      <c r="D160" s="127">
        <f>L156</f>
        <v>7</v>
      </c>
      <c r="E160" s="127" t="s">
        <v>164</v>
      </c>
      <c r="F160" s="128">
        <f>J156</f>
        <v>6</v>
      </c>
      <c r="G160" s="127">
        <f>L158</f>
        <v>3</v>
      </c>
      <c r="H160" s="127" t="s">
        <v>164</v>
      </c>
      <c r="I160" s="128">
        <f>J158</f>
        <v>7</v>
      </c>
      <c r="J160" s="339"/>
      <c r="K160" s="340"/>
      <c r="L160" s="348"/>
      <c r="M160" s="331"/>
      <c r="N160" s="333"/>
      <c r="O160" s="333"/>
      <c r="P160" s="333"/>
      <c r="Q160" s="346"/>
      <c r="R160" s="331"/>
      <c r="S160" s="347"/>
      <c r="T160" s="126" t="s">
        <v>172</v>
      </c>
      <c r="U160" s="340">
        <f>F160+I160</f>
        <v>13</v>
      </c>
      <c r="V160" s="341"/>
      <c r="W160" s="333"/>
      <c r="X160" s="347"/>
    </row>
    <row r="161" spans="2:24" ht="15" customHeight="1">
      <c r="B161" s="1"/>
      <c r="D161" s="79"/>
      <c r="E161" s="79"/>
      <c r="F161" s="79"/>
      <c r="G161" s="79"/>
      <c r="H161" s="79"/>
      <c r="I161" s="79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2:24" ht="15" customHeight="1">
      <c r="B162" s="368" t="s">
        <v>202</v>
      </c>
      <c r="C162" s="369"/>
      <c r="D162" s="370" t="str">
        <f>+B163</f>
        <v>L10</v>
      </c>
      <c r="E162" s="371"/>
      <c r="F162" s="372"/>
      <c r="G162" s="370" t="str">
        <f>+B165</f>
        <v>L11</v>
      </c>
      <c r="H162" s="371"/>
      <c r="I162" s="372"/>
      <c r="J162" s="370" t="str">
        <f>+B167</f>
        <v>L12</v>
      </c>
      <c r="K162" s="371"/>
      <c r="L162" s="372"/>
      <c r="M162" s="129" t="s">
        <v>163</v>
      </c>
      <c r="N162" s="129" t="s">
        <v>164</v>
      </c>
      <c r="O162" s="129" t="s">
        <v>165</v>
      </c>
      <c r="P162" s="129" t="s">
        <v>164</v>
      </c>
      <c r="Q162" s="130" t="s">
        <v>166</v>
      </c>
      <c r="R162" s="373" t="s">
        <v>167</v>
      </c>
      <c r="S162" s="372"/>
      <c r="T162" s="370" t="s">
        <v>168</v>
      </c>
      <c r="U162" s="371"/>
      <c r="V162" s="372"/>
      <c r="W162" s="370" t="s">
        <v>169</v>
      </c>
      <c r="X162" s="372"/>
    </row>
    <row r="163" spans="2:24" ht="15" customHeight="1">
      <c r="B163" s="374" t="s">
        <v>203</v>
      </c>
      <c r="C163" s="336" t="s">
        <v>159</v>
      </c>
      <c r="D163" s="330" t="s">
        <v>170</v>
      </c>
      <c r="E163" s="332"/>
      <c r="F163" s="338"/>
      <c r="G163" s="327" t="str">
        <f>IF(G164=""," ",IF(G164&gt;I164,"○",IF(G164&lt;I164,"×","△")))</f>
        <v>○</v>
      </c>
      <c r="H163" s="328"/>
      <c r="I163" s="342"/>
      <c r="J163" s="327" t="str">
        <f>IF(J164=""," ",IF(J164&gt;L164,"○",IF(J164&lt;L164,"×","△")))</f>
        <v>×</v>
      </c>
      <c r="K163" s="328"/>
      <c r="L163" s="329"/>
      <c r="M163" s="330">
        <f>IF(G164&gt;I164,1,0)+IF(J164&gt;L164,1,0)</f>
        <v>1</v>
      </c>
      <c r="N163" s="332" t="s">
        <v>164</v>
      </c>
      <c r="O163" s="332">
        <f>IF(G164+I164&gt;0,IF(G164=I164,1,0),0)+IF(J164+L164&gt;0,IF(J164=L164,1,0),0)</f>
        <v>0</v>
      </c>
      <c r="P163" s="332" t="s">
        <v>164</v>
      </c>
      <c r="Q163" s="343">
        <f>IF(G164&lt;I164,1,0)+IF(J164&lt;L164,1,0)</f>
        <v>1</v>
      </c>
      <c r="R163" s="330">
        <f>M163*2+O163*1</f>
        <v>2</v>
      </c>
      <c r="S163" s="338"/>
      <c r="T163" s="1" t="s">
        <v>171</v>
      </c>
      <c r="U163" s="332">
        <f>G164+J164</f>
        <v>12</v>
      </c>
      <c r="V163" s="343"/>
      <c r="W163" s="332">
        <v>3</v>
      </c>
      <c r="X163" s="338"/>
    </row>
    <row r="164" spans="2:24" ht="15" customHeight="1">
      <c r="B164" s="375"/>
      <c r="C164" s="337"/>
      <c r="D164" s="339"/>
      <c r="E164" s="340"/>
      <c r="F164" s="341"/>
      <c r="G164" s="127">
        <v>8</v>
      </c>
      <c r="H164" s="127" t="s">
        <v>164</v>
      </c>
      <c r="I164" s="128">
        <v>6</v>
      </c>
      <c r="J164" s="127">
        <v>4</v>
      </c>
      <c r="K164" s="127" t="s">
        <v>164</v>
      </c>
      <c r="L164" s="128">
        <v>7</v>
      </c>
      <c r="M164" s="331"/>
      <c r="N164" s="333"/>
      <c r="O164" s="333"/>
      <c r="P164" s="333"/>
      <c r="Q164" s="346"/>
      <c r="R164" s="339"/>
      <c r="S164" s="341"/>
      <c r="T164" s="126" t="s">
        <v>172</v>
      </c>
      <c r="U164" s="340">
        <f>I164+L164</f>
        <v>13</v>
      </c>
      <c r="V164" s="341"/>
      <c r="W164" s="340"/>
      <c r="X164" s="341"/>
    </row>
    <row r="165" spans="2:24" ht="15" customHeight="1">
      <c r="B165" s="378" t="s">
        <v>204</v>
      </c>
      <c r="C165" s="350" t="s">
        <v>145</v>
      </c>
      <c r="D165" s="351" t="str">
        <f>IF(D166=""," ",IF(D166&gt;F166,"○",IF(D166&lt;F166,"×","△")))</f>
        <v>×</v>
      </c>
      <c r="E165" s="328"/>
      <c r="F165" s="329"/>
      <c r="G165" s="330" t="s">
        <v>170</v>
      </c>
      <c r="H165" s="332"/>
      <c r="I165" s="338"/>
      <c r="J165" s="327" t="str">
        <f>IF(J166=""," ",IF(J166&gt;L166,"○",IF(J166&lt;L166,"×","△")))</f>
        <v>○</v>
      </c>
      <c r="K165" s="328"/>
      <c r="L165" s="329"/>
      <c r="M165" s="358">
        <f>IF(D166&gt;F166,1,0)+IF(J166&gt;L166,1,0)</f>
        <v>1</v>
      </c>
      <c r="N165" s="344" t="s">
        <v>164</v>
      </c>
      <c r="O165" s="344">
        <f>IF(D166+F166&gt;0,IF(D166=F166,1,0),0)+IF(J166+L166&gt;0,IF(J166=L166,1,0),0)</f>
        <v>0</v>
      </c>
      <c r="P165" s="344" t="s">
        <v>164</v>
      </c>
      <c r="Q165" s="345">
        <f>IF(D166&lt;F166,1,0)+IF(J166&lt;L166,1,0)</f>
        <v>1</v>
      </c>
      <c r="R165" s="330">
        <f>M165*2+O165*1</f>
        <v>2</v>
      </c>
      <c r="S165" s="338"/>
      <c r="T165" s="1" t="s">
        <v>171</v>
      </c>
      <c r="U165" s="332">
        <f>D166+J166</f>
        <v>14</v>
      </c>
      <c r="V165" s="343"/>
      <c r="W165" s="332">
        <f>RANK(R165,R163:S168,0)</f>
        <v>1</v>
      </c>
      <c r="X165" s="338"/>
    </row>
    <row r="166" spans="2:24" ht="15" customHeight="1">
      <c r="B166" s="375"/>
      <c r="C166" s="337"/>
      <c r="D166" s="127">
        <f>I164</f>
        <v>6</v>
      </c>
      <c r="E166" s="127" t="s">
        <v>164</v>
      </c>
      <c r="F166" s="128">
        <f>G164</f>
        <v>8</v>
      </c>
      <c r="G166" s="339"/>
      <c r="H166" s="340"/>
      <c r="I166" s="341"/>
      <c r="J166" s="127">
        <v>8</v>
      </c>
      <c r="K166" s="127" t="s">
        <v>164</v>
      </c>
      <c r="L166" s="128">
        <v>5</v>
      </c>
      <c r="M166" s="331"/>
      <c r="N166" s="333"/>
      <c r="O166" s="333"/>
      <c r="P166" s="333"/>
      <c r="Q166" s="346"/>
      <c r="R166" s="339"/>
      <c r="S166" s="341"/>
      <c r="T166" s="126" t="s">
        <v>172</v>
      </c>
      <c r="U166" s="340">
        <f>F166+L166</f>
        <v>13</v>
      </c>
      <c r="V166" s="341"/>
      <c r="W166" s="340"/>
      <c r="X166" s="341"/>
    </row>
    <row r="167" spans="2:24" ht="15" customHeight="1">
      <c r="B167" s="378" t="s">
        <v>205</v>
      </c>
      <c r="C167" s="350" t="s">
        <v>132</v>
      </c>
      <c r="D167" s="351" t="str">
        <f>IF(D168=""," ",IF(D168&gt;F168,"○",IF(D168&lt;F168,"×","△")))</f>
        <v>○</v>
      </c>
      <c r="E167" s="328"/>
      <c r="F167" s="342"/>
      <c r="G167" s="327" t="str">
        <f>IF(G168=""," ",IF(G168&gt;I168,"○",IF(G168&lt;I168,"×","△")))</f>
        <v>×</v>
      </c>
      <c r="H167" s="328"/>
      <c r="I167" s="329"/>
      <c r="J167" s="330" t="s">
        <v>170</v>
      </c>
      <c r="K167" s="332"/>
      <c r="L167" s="343"/>
      <c r="M167" s="358">
        <f>IF(D168&gt;F168,1,0)+IF(G168&gt;I168,1,0)</f>
        <v>1</v>
      </c>
      <c r="N167" s="344" t="s">
        <v>164</v>
      </c>
      <c r="O167" s="344">
        <f>IF(D168+F168&gt;0,IF(D168=F168,1,0),0)+IF(G168+I168&gt;0,IF(G168=I168,1,0),0)</f>
        <v>0</v>
      </c>
      <c r="P167" s="344" t="s">
        <v>164</v>
      </c>
      <c r="Q167" s="345">
        <f>IF(D168&lt;F168,1,0)+IF(G168&lt;I168,1,0)</f>
        <v>1</v>
      </c>
      <c r="R167" s="330">
        <f>M167*2+O167*1</f>
        <v>2</v>
      </c>
      <c r="S167" s="338"/>
      <c r="T167" s="1" t="s">
        <v>171</v>
      </c>
      <c r="U167" s="332">
        <f>D168+G168</f>
        <v>12</v>
      </c>
      <c r="V167" s="343"/>
      <c r="W167" s="332">
        <v>2</v>
      </c>
      <c r="X167" s="338"/>
    </row>
    <row r="168" spans="2:24" ht="15" customHeight="1">
      <c r="B168" s="375"/>
      <c r="C168" s="337"/>
      <c r="D168" s="127">
        <f>L164</f>
        <v>7</v>
      </c>
      <c r="E168" s="127" t="s">
        <v>164</v>
      </c>
      <c r="F168" s="128">
        <f>J164</f>
        <v>4</v>
      </c>
      <c r="G168" s="127">
        <f>L166</f>
        <v>5</v>
      </c>
      <c r="H168" s="127" t="s">
        <v>164</v>
      </c>
      <c r="I168" s="128">
        <f>J166</f>
        <v>8</v>
      </c>
      <c r="J168" s="339"/>
      <c r="K168" s="340"/>
      <c r="L168" s="348"/>
      <c r="M168" s="331"/>
      <c r="N168" s="333"/>
      <c r="O168" s="333"/>
      <c r="P168" s="333"/>
      <c r="Q168" s="346"/>
      <c r="R168" s="331"/>
      <c r="S168" s="347"/>
      <c r="T168" s="126" t="s">
        <v>172</v>
      </c>
      <c r="U168" s="340">
        <f>F168+I168</f>
        <v>12</v>
      </c>
      <c r="V168" s="341"/>
      <c r="W168" s="333"/>
      <c r="X168" s="347"/>
    </row>
    <row r="169" ht="15" customHeight="1">
      <c r="B169" s="1"/>
    </row>
    <row r="170" spans="2:6" ht="15" customHeight="1">
      <c r="B170" s="365" t="s">
        <v>188</v>
      </c>
      <c r="C170" s="365"/>
      <c r="D170" s="365"/>
      <c r="E170" s="365"/>
      <c r="F170" s="365"/>
    </row>
  </sheetData>
  <mergeCells count="984">
    <mergeCell ref="W167:X168"/>
    <mergeCell ref="U168:V168"/>
    <mergeCell ref="B170:F170"/>
    <mergeCell ref="P167:P168"/>
    <mergeCell ref="Q167:Q168"/>
    <mergeCell ref="R167:S168"/>
    <mergeCell ref="U167:V167"/>
    <mergeCell ref="W165:X166"/>
    <mergeCell ref="U166:V166"/>
    <mergeCell ref="B167:B168"/>
    <mergeCell ref="C167:C168"/>
    <mergeCell ref="D167:F167"/>
    <mergeCell ref="G167:I167"/>
    <mergeCell ref="J167:L168"/>
    <mergeCell ref="M167:M168"/>
    <mergeCell ref="N167:N168"/>
    <mergeCell ref="O167:O168"/>
    <mergeCell ref="P165:P166"/>
    <mergeCell ref="Q165:Q166"/>
    <mergeCell ref="R165:S166"/>
    <mergeCell ref="U165:V165"/>
    <mergeCell ref="W163:X164"/>
    <mergeCell ref="U164:V164"/>
    <mergeCell ref="B165:B166"/>
    <mergeCell ref="C165:C166"/>
    <mergeCell ref="D165:F165"/>
    <mergeCell ref="G165:I166"/>
    <mergeCell ref="J165:L165"/>
    <mergeCell ref="M165:M166"/>
    <mergeCell ref="N165:N166"/>
    <mergeCell ref="O165:O166"/>
    <mergeCell ref="P163:P164"/>
    <mergeCell ref="Q163:Q164"/>
    <mergeCell ref="R163:S164"/>
    <mergeCell ref="U163:V163"/>
    <mergeCell ref="J163:L163"/>
    <mergeCell ref="M163:M164"/>
    <mergeCell ref="N163:N164"/>
    <mergeCell ref="O163:O164"/>
    <mergeCell ref="B163:B164"/>
    <mergeCell ref="C163:C164"/>
    <mergeCell ref="D163:F164"/>
    <mergeCell ref="G163:I163"/>
    <mergeCell ref="R162:S162"/>
    <mergeCell ref="T162:V162"/>
    <mergeCell ref="W162:X162"/>
    <mergeCell ref="P159:P160"/>
    <mergeCell ref="B162:C162"/>
    <mergeCell ref="D162:F162"/>
    <mergeCell ref="G162:I162"/>
    <mergeCell ref="J162:L162"/>
    <mergeCell ref="Q159:Q160"/>
    <mergeCell ref="R159:S160"/>
    <mergeCell ref="U159:V159"/>
    <mergeCell ref="W157:X158"/>
    <mergeCell ref="U158:V158"/>
    <mergeCell ref="W159:X160"/>
    <mergeCell ref="U160:V160"/>
    <mergeCell ref="B159:B160"/>
    <mergeCell ref="C159:C160"/>
    <mergeCell ref="D159:F159"/>
    <mergeCell ref="G159:I159"/>
    <mergeCell ref="J159:L160"/>
    <mergeCell ref="M159:M160"/>
    <mergeCell ref="N159:N160"/>
    <mergeCell ref="O159:O160"/>
    <mergeCell ref="P157:P158"/>
    <mergeCell ref="Q157:Q158"/>
    <mergeCell ref="R157:S158"/>
    <mergeCell ref="U157:V157"/>
    <mergeCell ref="W155:X156"/>
    <mergeCell ref="U156:V156"/>
    <mergeCell ref="B157:B158"/>
    <mergeCell ref="C157:C158"/>
    <mergeCell ref="D157:F157"/>
    <mergeCell ref="G157:I158"/>
    <mergeCell ref="J157:L157"/>
    <mergeCell ref="M157:M158"/>
    <mergeCell ref="N157:N158"/>
    <mergeCell ref="O157:O158"/>
    <mergeCell ref="P155:P156"/>
    <mergeCell ref="Q155:Q156"/>
    <mergeCell ref="R155:S156"/>
    <mergeCell ref="U155:V155"/>
    <mergeCell ref="J155:L155"/>
    <mergeCell ref="M155:M156"/>
    <mergeCell ref="N155:N156"/>
    <mergeCell ref="O155:O156"/>
    <mergeCell ref="B155:B156"/>
    <mergeCell ref="C155:C156"/>
    <mergeCell ref="D155:F156"/>
    <mergeCell ref="G155:I155"/>
    <mergeCell ref="R154:S154"/>
    <mergeCell ref="T154:V154"/>
    <mergeCell ref="W154:X154"/>
    <mergeCell ref="P151:P152"/>
    <mergeCell ref="B154:C154"/>
    <mergeCell ref="D154:F154"/>
    <mergeCell ref="G154:I154"/>
    <mergeCell ref="J154:L154"/>
    <mergeCell ref="Q151:Q152"/>
    <mergeCell ref="R151:S152"/>
    <mergeCell ref="U151:V151"/>
    <mergeCell ref="W149:X150"/>
    <mergeCell ref="U150:V150"/>
    <mergeCell ref="W151:X152"/>
    <mergeCell ref="U152:V152"/>
    <mergeCell ref="B151:B152"/>
    <mergeCell ref="C151:C152"/>
    <mergeCell ref="D151:F151"/>
    <mergeCell ref="G151:I151"/>
    <mergeCell ref="J151:L152"/>
    <mergeCell ref="M151:M152"/>
    <mergeCell ref="N151:N152"/>
    <mergeCell ref="O151:O152"/>
    <mergeCell ref="P149:P150"/>
    <mergeCell ref="Q149:Q150"/>
    <mergeCell ref="R149:S150"/>
    <mergeCell ref="U149:V149"/>
    <mergeCell ref="W147:X148"/>
    <mergeCell ref="U148:V148"/>
    <mergeCell ref="B149:B150"/>
    <mergeCell ref="C149:C150"/>
    <mergeCell ref="D149:F149"/>
    <mergeCell ref="G149:I150"/>
    <mergeCell ref="J149:L149"/>
    <mergeCell ref="M149:M150"/>
    <mergeCell ref="N149:N150"/>
    <mergeCell ref="O149:O150"/>
    <mergeCell ref="P147:P148"/>
    <mergeCell ref="Q147:Q148"/>
    <mergeCell ref="R147:S148"/>
    <mergeCell ref="U147:V147"/>
    <mergeCell ref="J147:L147"/>
    <mergeCell ref="M147:M148"/>
    <mergeCell ref="N147:N148"/>
    <mergeCell ref="O147:O148"/>
    <mergeCell ref="B147:B148"/>
    <mergeCell ref="C147:C148"/>
    <mergeCell ref="D147:F148"/>
    <mergeCell ref="G147:I147"/>
    <mergeCell ref="U143:V143"/>
    <mergeCell ref="W143:X144"/>
    <mergeCell ref="U144:V144"/>
    <mergeCell ref="B146:C146"/>
    <mergeCell ref="D146:F146"/>
    <mergeCell ref="G146:I146"/>
    <mergeCell ref="J146:L146"/>
    <mergeCell ref="R146:S146"/>
    <mergeCell ref="T146:V146"/>
    <mergeCell ref="W146:X146"/>
    <mergeCell ref="O143:O144"/>
    <mergeCell ref="P143:P144"/>
    <mergeCell ref="Q143:Q144"/>
    <mergeCell ref="R143:S144"/>
    <mergeCell ref="U141:V141"/>
    <mergeCell ref="W141:X142"/>
    <mergeCell ref="U142:V142"/>
    <mergeCell ref="B143:B144"/>
    <mergeCell ref="C143:C144"/>
    <mergeCell ref="D143:F143"/>
    <mergeCell ref="G143:I143"/>
    <mergeCell ref="J143:L144"/>
    <mergeCell ref="M143:M144"/>
    <mergeCell ref="N143:N144"/>
    <mergeCell ref="O141:O142"/>
    <mergeCell ref="P141:P142"/>
    <mergeCell ref="Q141:Q142"/>
    <mergeCell ref="R141:S142"/>
    <mergeCell ref="U139:V139"/>
    <mergeCell ref="W139:X140"/>
    <mergeCell ref="U140:V140"/>
    <mergeCell ref="B141:B142"/>
    <mergeCell ref="C141:C142"/>
    <mergeCell ref="D141:F141"/>
    <mergeCell ref="G141:I142"/>
    <mergeCell ref="J141:L141"/>
    <mergeCell ref="M141:M142"/>
    <mergeCell ref="N141:N142"/>
    <mergeCell ref="O139:O140"/>
    <mergeCell ref="P139:P140"/>
    <mergeCell ref="Q139:Q140"/>
    <mergeCell ref="R139:S140"/>
    <mergeCell ref="R138:S138"/>
    <mergeCell ref="T138:V138"/>
    <mergeCell ref="W138:X138"/>
    <mergeCell ref="B139:B140"/>
    <mergeCell ref="C139:C140"/>
    <mergeCell ref="D139:F140"/>
    <mergeCell ref="G139:I139"/>
    <mergeCell ref="J139:L139"/>
    <mergeCell ref="M139:M140"/>
    <mergeCell ref="N139:N140"/>
    <mergeCell ref="B138:C138"/>
    <mergeCell ref="D138:F138"/>
    <mergeCell ref="G138:I138"/>
    <mergeCell ref="J138:L138"/>
    <mergeCell ref="W129:X130"/>
    <mergeCell ref="U130:V130"/>
    <mergeCell ref="B132:F132"/>
    <mergeCell ref="B136:F137"/>
    <mergeCell ref="P129:P130"/>
    <mergeCell ref="Q129:Q130"/>
    <mergeCell ref="R129:S130"/>
    <mergeCell ref="U129:V129"/>
    <mergeCell ref="W127:X128"/>
    <mergeCell ref="U128:V128"/>
    <mergeCell ref="B129:B130"/>
    <mergeCell ref="C129:C130"/>
    <mergeCell ref="D129:F129"/>
    <mergeCell ref="G129:I129"/>
    <mergeCell ref="J129:L130"/>
    <mergeCell ref="M129:M130"/>
    <mergeCell ref="N129:N130"/>
    <mergeCell ref="O129:O130"/>
    <mergeCell ref="P127:P128"/>
    <mergeCell ref="Q127:Q128"/>
    <mergeCell ref="R127:S128"/>
    <mergeCell ref="U127:V127"/>
    <mergeCell ref="W125:X126"/>
    <mergeCell ref="U126:V126"/>
    <mergeCell ref="B127:B128"/>
    <mergeCell ref="C127:C128"/>
    <mergeCell ref="D127:F127"/>
    <mergeCell ref="G127:I128"/>
    <mergeCell ref="J127:L127"/>
    <mergeCell ref="M127:M128"/>
    <mergeCell ref="N127:N128"/>
    <mergeCell ref="O127:O128"/>
    <mergeCell ref="P125:P126"/>
    <mergeCell ref="Q125:Q126"/>
    <mergeCell ref="R125:S126"/>
    <mergeCell ref="U125:V125"/>
    <mergeCell ref="J125:L125"/>
    <mergeCell ref="M125:M126"/>
    <mergeCell ref="N125:N126"/>
    <mergeCell ref="O125:O126"/>
    <mergeCell ref="B125:B126"/>
    <mergeCell ref="C125:C126"/>
    <mergeCell ref="D125:F126"/>
    <mergeCell ref="G125:I125"/>
    <mergeCell ref="R124:S124"/>
    <mergeCell ref="T124:V124"/>
    <mergeCell ref="W124:X124"/>
    <mergeCell ref="P121:P122"/>
    <mergeCell ref="B124:C124"/>
    <mergeCell ref="D124:F124"/>
    <mergeCell ref="G124:I124"/>
    <mergeCell ref="J124:L124"/>
    <mergeCell ref="Q121:Q122"/>
    <mergeCell ref="R121:S122"/>
    <mergeCell ref="U121:V121"/>
    <mergeCell ref="W119:X120"/>
    <mergeCell ref="U120:V120"/>
    <mergeCell ref="W121:X122"/>
    <mergeCell ref="U122:V122"/>
    <mergeCell ref="B121:B122"/>
    <mergeCell ref="C121:C122"/>
    <mergeCell ref="D121:F121"/>
    <mergeCell ref="G121:I121"/>
    <mergeCell ref="J121:L122"/>
    <mergeCell ref="M121:M122"/>
    <mergeCell ref="N121:N122"/>
    <mergeCell ref="O121:O122"/>
    <mergeCell ref="P119:P120"/>
    <mergeCell ref="Q119:Q120"/>
    <mergeCell ref="R119:S120"/>
    <mergeCell ref="U119:V119"/>
    <mergeCell ref="W117:X118"/>
    <mergeCell ref="U118:V118"/>
    <mergeCell ref="B119:B120"/>
    <mergeCell ref="C119:C120"/>
    <mergeCell ref="D119:F119"/>
    <mergeCell ref="G119:I120"/>
    <mergeCell ref="J119:L119"/>
    <mergeCell ref="M119:M120"/>
    <mergeCell ref="N119:N120"/>
    <mergeCell ref="O119:O120"/>
    <mergeCell ref="P117:P118"/>
    <mergeCell ref="Q117:Q118"/>
    <mergeCell ref="R117:S118"/>
    <mergeCell ref="U117:V117"/>
    <mergeCell ref="J117:L117"/>
    <mergeCell ref="M117:M118"/>
    <mergeCell ref="N117:N118"/>
    <mergeCell ref="O117:O118"/>
    <mergeCell ref="B117:B118"/>
    <mergeCell ref="C117:C118"/>
    <mergeCell ref="D117:F118"/>
    <mergeCell ref="G117:I117"/>
    <mergeCell ref="R116:S116"/>
    <mergeCell ref="T116:V116"/>
    <mergeCell ref="W116:X116"/>
    <mergeCell ref="P113:P114"/>
    <mergeCell ref="B116:C116"/>
    <mergeCell ref="D116:F116"/>
    <mergeCell ref="G116:I116"/>
    <mergeCell ref="J116:L116"/>
    <mergeCell ref="Q113:Q114"/>
    <mergeCell ref="R113:S114"/>
    <mergeCell ref="U113:V113"/>
    <mergeCell ref="W111:X112"/>
    <mergeCell ref="U112:V112"/>
    <mergeCell ref="W113:X114"/>
    <mergeCell ref="U114:V114"/>
    <mergeCell ref="B113:B114"/>
    <mergeCell ref="C113:C114"/>
    <mergeCell ref="D113:F113"/>
    <mergeCell ref="G113:I113"/>
    <mergeCell ref="J113:L114"/>
    <mergeCell ref="M113:M114"/>
    <mergeCell ref="N113:N114"/>
    <mergeCell ref="O113:O114"/>
    <mergeCell ref="P111:P112"/>
    <mergeCell ref="Q111:Q112"/>
    <mergeCell ref="R111:S112"/>
    <mergeCell ref="U111:V111"/>
    <mergeCell ref="W109:X110"/>
    <mergeCell ref="U110:V110"/>
    <mergeCell ref="B111:B112"/>
    <mergeCell ref="C111:C112"/>
    <mergeCell ref="D111:F111"/>
    <mergeCell ref="G111:I112"/>
    <mergeCell ref="J111:L111"/>
    <mergeCell ref="M111:M112"/>
    <mergeCell ref="N111:N112"/>
    <mergeCell ref="O111:O112"/>
    <mergeCell ref="P109:P110"/>
    <mergeCell ref="Q109:Q110"/>
    <mergeCell ref="R109:S110"/>
    <mergeCell ref="U109:V109"/>
    <mergeCell ref="J109:L109"/>
    <mergeCell ref="M109:M110"/>
    <mergeCell ref="N109:N110"/>
    <mergeCell ref="O109:O110"/>
    <mergeCell ref="B109:B110"/>
    <mergeCell ref="C109:C110"/>
    <mergeCell ref="D109:F110"/>
    <mergeCell ref="G109:I109"/>
    <mergeCell ref="R108:S108"/>
    <mergeCell ref="T108:V108"/>
    <mergeCell ref="W108:X108"/>
    <mergeCell ref="P105:P106"/>
    <mergeCell ref="B108:C108"/>
    <mergeCell ref="D108:F108"/>
    <mergeCell ref="G108:I108"/>
    <mergeCell ref="J108:L108"/>
    <mergeCell ref="Q105:Q106"/>
    <mergeCell ref="R105:S106"/>
    <mergeCell ref="U105:V105"/>
    <mergeCell ref="W103:X104"/>
    <mergeCell ref="U104:V104"/>
    <mergeCell ref="W105:X106"/>
    <mergeCell ref="U106:V106"/>
    <mergeCell ref="B105:B106"/>
    <mergeCell ref="C105:C106"/>
    <mergeCell ref="D105:F105"/>
    <mergeCell ref="G105:I105"/>
    <mergeCell ref="J105:L106"/>
    <mergeCell ref="M105:M106"/>
    <mergeCell ref="N105:N106"/>
    <mergeCell ref="O105:O106"/>
    <mergeCell ref="P103:P104"/>
    <mergeCell ref="Q103:Q104"/>
    <mergeCell ref="R103:S104"/>
    <mergeCell ref="U103:V103"/>
    <mergeCell ref="W101:X102"/>
    <mergeCell ref="U102:V102"/>
    <mergeCell ref="B103:B104"/>
    <mergeCell ref="C103:C104"/>
    <mergeCell ref="D103:F103"/>
    <mergeCell ref="G103:I104"/>
    <mergeCell ref="J103:L103"/>
    <mergeCell ref="M103:M104"/>
    <mergeCell ref="N103:N104"/>
    <mergeCell ref="O103:O104"/>
    <mergeCell ref="P101:P102"/>
    <mergeCell ref="Q101:Q102"/>
    <mergeCell ref="R101:S102"/>
    <mergeCell ref="U101:V101"/>
    <mergeCell ref="J101:L101"/>
    <mergeCell ref="M101:M102"/>
    <mergeCell ref="N101:N102"/>
    <mergeCell ref="O101:O102"/>
    <mergeCell ref="B101:B102"/>
    <mergeCell ref="C101:C102"/>
    <mergeCell ref="D101:F102"/>
    <mergeCell ref="G101:I101"/>
    <mergeCell ref="R100:S100"/>
    <mergeCell ref="T100:V100"/>
    <mergeCell ref="W100:X100"/>
    <mergeCell ref="P97:P98"/>
    <mergeCell ref="B100:C100"/>
    <mergeCell ref="D100:F100"/>
    <mergeCell ref="G100:I100"/>
    <mergeCell ref="J100:L100"/>
    <mergeCell ref="Q97:Q98"/>
    <mergeCell ref="R97:S98"/>
    <mergeCell ref="U97:V97"/>
    <mergeCell ref="W95:X96"/>
    <mergeCell ref="U96:V96"/>
    <mergeCell ref="W97:X98"/>
    <mergeCell ref="U98:V98"/>
    <mergeCell ref="B97:B98"/>
    <mergeCell ref="C97:C98"/>
    <mergeCell ref="D97:F97"/>
    <mergeCell ref="G97:I97"/>
    <mergeCell ref="J97:L98"/>
    <mergeCell ref="M97:M98"/>
    <mergeCell ref="N97:N98"/>
    <mergeCell ref="O97:O98"/>
    <mergeCell ref="P95:P96"/>
    <mergeCell ref="Q95:Q96"/>
    <mergeCell ref="R95:S96"/>
    <mergeCell ref="U95:V95"/>
    <mergeCell ref="W93:X94"/>
    <mergeCell ref="U94:V94"/>
    <mergeCell ref="B95:B96"/>
    <mergeCell ref="C95:C96"/>
    <mergeCell ref="D95:F95"/>
    <mergeCell ref="G95:I96"/>
    <mergeCell ref="J95:L95"/>
    <mergeCell ref="M95:M96"/>
    <mergeCell ref="N95:N96"/>
    <mergeCell ref="O95:O96"/>
    <mergeCell ref="P93:P94"/>
    <mergeCell ref="Q93:Q94"/>
    <mergeCell ref="R93:S94"/>
    <mergeCell ref="U93:V93"/>
    <mergeCell ref="J93:L93"/>
    <mergeCell ref="M93:M94"/>
    <mergeCell ref="N93:N94"/>
    <mergeCell ref="O93:O94"/>
    <mergeCell ref="B93:B94"/>
    <mergeCell ref="C93:C94"/>
    <mergeCell ref="D93:F94"/>
    <mergeCell ref="G93:I93"/>
    <mergeCell ref="R92:S92"/>
    <mergeCell ref="T92:V92"/>
    <mergeCell ref="W92:X92"/>
    <mergeCell ref="P89:P90"/>
    <mergeCell ref="B92:C92"/>
    <mergeCell ref="D92:F92"/>
    <mergeCell ref="G92:I92"/>
    <mergeCell ref="J92:L92"/>
    <mergeCell ref="Q89:Q90"/>
    <mergeCell ref="R89:S90"/>
    <mergeCell ref="U89:V89"/>
    <mergeCell ref="W87:X88"/>
    <mergeCell ref="U88:V88"/>
    <mergeCell ref="W89:X90"/>
    <mergeCell ref="U90:V90"/>
    <mergeCell ref="B89:B90"/>
    <mergeCell ref="C89:C90"/>
    <mergeCell ref="D89:F89"/>
    <mergeCell ref="G89:I89"/>
    <mergeCell ref="J89:L90"/>
    <mergeCell ref="M89:M90"/>
    <mergeCell ref="N89:N90"/>
    <mergeCell ref="O89:O90"/>
    <mergeCell ref="P87:P88"/>
    <mergeCell ref="Q87:Q88"/>
    <mergeCell ref="R87:S88"/>
    <mergeCell ref="U87:V87"/>
    <mergeCell ref="W85:X86"/>
    <mergeCell ref="U86:V86"/>
    <mergeCell ref="B87:B88"/>
    <mergeCell ref="C87:C88"/>
    <mergeCell ref="D87:F87"/>
    <mergeCell ref="G87:I88"/>
    <mergeCell ref="J87:L87"/>
    <mergeCell ref="M87:M88"/>
    <mergeCell ref="N87:N88"/>
    <mergeCell ref="O87:O88"/>
    <mergeCell ref="P85:P86"/>
    <mergeCell ref="Q85:Q86"/>
    <mergeCell ref="R85:S86"/>
    <mergeCell ref="U85:V85"/>
    <mergeCell ref="J85:L85"/>
    <mergeCell ref="M85:M86"/>
    <mergeCell ref="N85:N86"/>
    <mergeCell ref="O85:O86"/>
    <mergeCell ref="B85:B86"/>
    <mergeCell ref="C85:C86"/>
    <mergeCell ref="D85:F86"/>
    <mergeCell ref="G85:I85"/>
    <mergeCell ref="R84:S84"/>
    <mergeCell ref="T84:V84"/>
    <mergeCell ref="W84:X84"/>
    <mergeCell ref="P81:P82"/>
    <mergeCell ref="B84:C84"/>
    <mergeCell ref="D84:F84"/>
    <mergeCell ref="G84:I84"/>
    <mergeCell ref="J84:L84"/>
    <mergeCell ref="Q81:Q82"/>
    <mergeCell ref="R81:S82"/>
    <mergeCell ref="U81:V81"/>
    <mergeCell ref="W79:X80"/>
    <mergeCell ref="U80:V80"/>
    <mergeCell ref="W81:X82"/>
    <mergeCell ref="U82:V82"/>
    <mergeCell ref="B81:B82"/>
    <mergeCell ref="C81:C82"/>
    <mergeCell ref="D81:F81"/>
    <mergeCell ref="G81:I81"/>
    <mergeCell ref="J81:L82"/>
    <mergeCell ref="M81:M82"/>
    <mergeCell ref="N81:N82"/>
    <mergeCell ref="O81:O82"/>
    <mergeCell ref="P79:P80"/>
    <mergeCell ref="Q79:Q80"/>
    <mergeCell ref="R79:S80"/>
    <mergeCell ref="U79:V79"/>
    <mergeCell ref="W77:X78"/>
    <mergeCell ref="U78:V78"/>
    <mergeCell ref="B79:B80"/>
    <mergeCell ref="C79:C80"/>
    <mergeCell ref="D79:F79"/>
    <mergeCell ref="G79:I80"/>
    <mergeCell ref="J79:L79"/>
    <mergeCell ref="M79:M80"/>
    <mergeCell ref="N79:N80"/>
    <mergeCell ref="O79:O80"/>
    <mergeCell ref="P77:P78"/>
    <mergeCell ref="Q77:Q78"/>
    <mergeCell ref="R77:S78"/>
    <mergeCell ref="U77:V77"/>
    <mergeCell ref="J77:L77"/>
    <mergeCell ref="M77:M78"/>
    <mergeCell ref="N77:N78"/>
    <mergeCell ref="O77:O78"/>
    <mergeCell ref="B77:B78"/>
    <mergeCell ref="C77:C78"/>
    <mergeCell ref="D77:F78"/>
    <mergeCell ref="G77:I77"/>
    <mergeCell ref="R76:S76"/>
    <mergeCell ref="T76:V76"/>
    <mergeCell ref="W76:X76"/>
    <mergeCell ref="P73:P74"/>
    <mergeCell ref="B76:C76"/>
    <mergeCell ref="D76:F76"/>
    <mergeCell ref="G76:I76"/>
    <mergeCell ref="J76:L76"/>
    <mergeCell ref="Q73:Q74"/>
    <mergeCell ref="R73:S74"/>
    <mergeCell ref="U73:V73"/>
    <mergeCell ref="W71:X72"/>
    <mergeCell ref="U72:V72"/>
    <mergeCell ref="W73:X74"/>
    <mergeCell ref="U74:V74"/>
    <mergeCell ref="B73:B74"/>
    <mergeCell ref="C73:C74"/>
    <mergeCell ref="D73:F73"/>
    <mergeCell ref="G73:I73"/>
    <mergeCell ref="J73:L74"/>
    <mergeCell ref="M73:M74"/>
    <mergeCell ref="N73:N74"/>
    <mergeCell ref="O73:O74"/>
    <mergeCell ref="P71:P72"/>
    <mergeCell ref="Q71:Q72"/>
    <mergeCell ref="R71:S72"/>
    <mergeCell ref="U71:V71"/>
    <mergeCell ref="W69:X70"/>
    <mergeCell ref="U70:V70"/>
    <mergeCell ref="B71:B72"/>
    <mergeCell ref="C71:C72"/>
    <mergeCell ref="D71:F71"/>
    <mergeCell ref="G71:I72"/>
    <mergeCell ref="J71:L71"/>
    <mergeCell ref="M71:M72"/>
    <mergeCell ref="N71:N72"/>
    <mergeCell ref="O71:O72"/>
    <mergeCell ref="P69:P70"/>
    <mergeCell ref="Q69:Q70"/>
    <mergeCell ref="R69:S70"/>
    <mergeCell ref="U69:V69"/>
    <mergeCell ref="J69:L69"/>
    <mergeCell ref="M69:M70"/>
    <mergeCell ref="N69:N70"/>
    <mergeCell ref="O69:O70"/>
    <mergeCell ref="B69:B70"/>
    <mergeCell ref="C69:C70"/>
    <mergeCell ref="D69:F70"/>
    <mergeCell ref="G69:I69"/>
    <mergeCell ref="R68:S68"/>
    <mergeCell ref="T68:V68"/>
    <mergeCell ref="W68:X68"/>
    <mergeCell ref="P65:P66"/>
    <mergeCell ref="B68:C68"/>
    <mergeCell ref="D68:F68"/>
    <mergeCell ref="G68:I68"/>
    <mergeCell ref="J68:L68"/>
    <mergeCell ref="Q65:Q66"/>
    <mergeCell ref="R65:S66"/>
    <mergeCell ref="U65:V65"/>
    <mergeCell ref="W63:X64"/>
    <mergeCell ref="U64:V64"/>
    <mergeCell ref="W65:X66"/>
    <mergeCell ref="U66:V66"/>
    <mergeCell ref="B65:B66"/>
    <mergeCell ref="C65:C66"/>
    <mergeCell ref="D65:F65"/>
    <mergeCell ref="G65:I65"/>
    <mergeCell ref="J65:L66"/>
    <mergeCell ref="M65:M66"/>
    <mergeCell ref="N65:N66"/>
    <mergeCell ref="O65:O66"/>
    <mergeCell ref="P63:P64"/>
    <mergeCell ref="Q63:Q64"/>
    <mergeCell ref="R63:S64"/>
    <mergeCell ref="U63:V63"/>
    <mergeCell ref="W61:X62"/>
    <mergeCell ref="U62:V62"/>
    <mergeCell ref="B63:B64"/>
    <mergeCell ref="C63:C64"/>
    <mergeCell ref="D63:F63"/>
    <mergeCell ref="G63:I64"/>
    <mergeCell ref="J63:L63"/>
    <mergeCell ref="M63:M64"/>
    <mergeCell ref="N63:N64"/>
    <mergeCell ref="O63:O64"/>
    <mergeCell ref="P61:P62"/>
    <mergeCell ref="Q61:Q62"/>
    <mergeCell ref="R61:S62"/>
    <mergeCell ref="U61:V61"/>
    <mergeCell ref="J61:L61"/>
    <mergeCell ref="M61:M62"/>
    <mergeCell ref="N61:N62"/>
    <mergeCell ref="O61:O62"/>
    <mergeCell ref="B61:B62"/>
    <mergeCell ref="C61:C62"/>
    <mergeCell ref="D61:F62"/>
    <mergeCell ref="G61:I61"/>
    <mergeCell ref="U57:V57"/>
    <mergeCell ref="W57:X58"/>
    <mergeCell ref="U58:V58"/>
    <mergeCell ref="B60:C60"/>
    <mergeCell ref="D60:F60"/>
    <mergeCell ref="G60:I60"/>
    <mergeCell ref="J60:L60"/>
    <mergeCell ref="R60:S60"/>
    <mergeCell ref="T60:V60"/>
    <mergeCell ref="W60:X60"/>
    <mergeCell ref="J57:L58"/>
    <mergeCell ref="M57:M58"/>
    <mergeCell ref="N57:N58"/>
    <mergeCell ref="O57:O58"/>
    <mergeCell ref="B57:B58"/>
    <mergeCell ref="C57:C58"/>
    <mergeCell ref="D57:F57"/>
    <mergeCell ref="G57:I57"/>
    <mergeCell ref="R55:S56"/>
    <mergeCell ref="U55:V55"/>
    <mergeCell ref="W55:X56"/>
    <mergeCell ref="U56:V56"/>
    <mergeCell ref="U53:V53"/>
    <mergeCell ref="W53:X54"/>
    <mergeCell ref="U54:V54"/>
    <mergeCell ref="B55:B56"/>
    <mergeCell ref="C55:C56"/>
    <mergeCell ref="D55:F55"/>
    <mergeCell ref="G55:I56"/>
    <mergeCell ref="J55:L55"/>
    <mergeCell ref="M55:M56"/>
    <mergeCell ref="N55:N56"/>
    <mergeCell ref="R52:S52"/>
    <mergeCell ref="T52:V52"/>
    <mergeCell ref="W52:X52"/>
    <mergeCell ref="B53:B54"/>
    <mergeCell ref="C53:C54"/>
    <mergeCell ref="D53:F54"/>
    <mergeCell ref="G53:I53"/>
    <mergeCell ref="J53:L53"/>
    <mergeCell ref="M53:M54"/>
    <mergeCell ref="N53:N54"/>
    <mergeCell ref="B52:C52"/>
    <mergeCell ref="D52:F52"/>
    <mergeCell ref="G52:I52"/>
    <mergeCell ref="J52:L52"/>
    <mergeCell ref="Q49:Q50"/>
    <mergeCell ref="R49:S50"/>
    <mergeCell ref="U49:V49"/>
    <mergeCell ref="W49:X50"/>
    <mergeCell ref="U50:V50"/>
    <mergeCell ref="U48:V48"/>
    <mergeCell ref="B49:B50"/>
    <mergeCell ref="C49:C50"/>
    <mergeCell ref="D49:F49"/>
    <mergeCell ref="G49:I49"/>
    <mergeCell ref="J49:L50"/>
    <mergeCell ref="M49:M50"/>
    <mergeCell ref="N49:N50"/>
    <mergeCell ref="O49:O50"/>
    <mergeCell ref="P49:P50"/>
    <mergeCell ref="U45:V45"/>
    <mergeCell ref="W45:X46"/>
    <mergeCell ref="U46:V46"/>
    <mergeCell ref="B47:B48"/>
    <mergeCell ref="C47:C48"/>
    <mergeCell ref="D47:F47"/>
    <mergeCell ref="G47:I48"/>
    <mergeCell ref="J47:L47"/>
    <mergeCell ref="M47:M48"/>
    <mergeCell ref="N47:N48"/>
    <mergeCell ref="J45:L45"/>
    <mergeCell ref="M45:M46"/>
    <mergeCell ref="N45:N46"/>
    <mergeCell ref="O45:O46"/>
    <mergeCell ref="B45:B46"/>
    <mergeCell ref="C45:C46"/>
    <mergeCell ref="D45:F46"/>
    <mergeCell ref="G45:I45"/>
    <mergeCell ref="U41:V41"/>
    <mergeCell ref="W41:X42"/>
    <mergeCell ref="U42:V42"/>
    <mergeCell ref="B44:C44"/>
    <mergeCell ref="D44:F44"/>
    <mergeCell ref="G44:I44"/>
    <mergeCell ref="J44:L44"/>
    <mergeCell ref="R44:S44"/>
    <mergeCell ref="T44:V44"/>
    <mergeCell ref="W44:X44"/>
    <mergeCell ref="U40:V40"/>
    <mergeCell ref="B41:B42"/>
    <mergeCell ref="C41:C42"/>
    <mergeCell ref="D41:F41"/>
    <mergeCell ref="G41:I41"/>
    <mergeCell ref="J41:L42"/>
    <mergeCell ref="M41:M42"/>
    <mergeCell ref="N41:N42"/>
    <mergeCell ref="O41:O42"/>
    <mergeCell ref="P41:P42"/>
    <mergeCell ref="U37:V37"/>
    <mergeCell ref="W37:X38"/>
    <mergeCell ref="U38:V38"/>
    <mergeCell ref="B39:B40"/>
    <mergeCell ref="C39:C40"/>
    <mergeCell ref="D39:F39"/>
    <mergeCell ref="G39:I40"/>
    <mergeCell ref="J39:L39"/>
    <mergeCell ref="M39:M40"/>
    <mergeCell ref="N39:N40"/>
    <mergeCell ref="R36:S36"/>
    <mergeCell ref="T36:V36"/>
    <mergeCell ref="W36:X36"/>
    <mergeCell ref="P33:P34"/>
    <mergeCell ref="B36:C36"/>
    <mergeCell ref="D36:F36"/>
    <mergeCell ref="G36:I36"/>
    <mergeCell ref="J36:L36"/>
    <mergeCell ref="Q33:Q34"/>
    <mergeCell ref="R33:S34"/>
    <mergeCell ref="U33:V33"/>
    <mergeCell ref="W31:X32"/>
    <mergeCell ref="U32:V32"/>
    <mergeCell ref="W33:X34"/>
    <mergeCell ref="U34:V34"/>
    <mergeCell ref="B33:B34"/>
    <mergeCell ref="C33:C34"/>
    <mergeCell ref="D33:F33"/>
    <mergeCell ref="G33:I33"/>
    <mergeCell ref="J33:L34"/>
    <mergeCell ref="M33:M34"/>
    <mergeCell ref="N33:N34"/>
    <mergeCell ref="O33:O34"/>
    <mergeCell ref="P31:P32"/>
    <mergeCell ref="Q31:Q32"/>
    <mergeCell ref="R31:S32"/>
    <mergeCell ref="U31:V31"/>
    <mergeCell ref="J31:L31"/>
    <mergeCell ref="M31:M32"/>
    <mergeCell ref="N31:N32"/>
    <mergeCell ref="O31:O32"/>
    <mergeCell ref="B31:B32"/>
    <mergeCell ref="C31:C32"/>
    <mergeCell ref="D31:F31"/>
    <mergeCell ref="G31:I32"/>
    <mergeCell ref="Q29:Q30"/>
    <mergeCell ref="R29:S30"/>
    <mergeCell ref="U29:V29"/>
    <mergeCell ref="W29:X30"/>
    <mergeCell ref="U30:V30"/>
    <mergeCell ref="W28:X28"/>
    <mergeCell ref="B29:B30"/>
    <mergeCell ref="C29:C30"/>
    <mergeCell ref="D29:F30"/>
    <mergeCell ref="G29:I29"/>
    <mergeCell ref="J29:L29"/>
    <mergeCell ref="M29:M30"/>
    <mergeCell ref="N29:N30"/>
    <mergeCell ref="O29:O30"/>
    <mergeCell ref="P29:P30"/>
    <mergeCell ref="R28:S28"/>
    <mergeCell ref="T28:V28"/>
    <mergeCell ref="Q25:Q26"/>
    <mergeCell ref="R25:S26"/>
    <mergeCell ref="U25:V25"/>
    <mergeCell ref="B28:C28"/>
    <mergeCell ref="D28:F28"/>
    <mergeCell ref="G28:I28"/>
    <mergeCell ref="J28:L28"/>
    <mergeCell ref="J25:L26"/>
    <mergeCell ref="M25:M26"/>
    <mergeCell ref="N25:N26"/>
    <mergeCell ref="O25:O26"/>
    <mergeCell ref="B25:B26"/>
    <mergeCell ref="C25:C26"/>
    <mergeCell ref="D25:F25"/>
    <mergeCell ref="G25:I25"/>
    <mergeCell ref="U21:V21"/>
    <mergeCell ref="W21:X22"/>
    <mergeCell ref="U22:V22"/>
    <mergeCell ref="B23:B24"/>
    <mergeCell ref="C23:C24"/>
    <mergeCell ref="D23:F23"/>
    <mergeCell ref="G23:I24"/>
    <mergeCell ref="J23:L23"/>
    <mergeCell ref="M23:M24"/>
    <mergeCell ref="N23:N24"/>
    <mergeCell ref="O21:O22"/>
    <mergeCell ref="P21:P22"/>
    <mergeCell ref="Q21:Q22"/>
    <mergeCell ref="R21:S22"/>
    <mergeCell ref="R20:S20"/>
    <mergeCell ref="T20:V20"/>
    <mergeCell ref="W20:X20"/>
    <mergeCell ref="B21:B22"/>
    <mergeCell ref="C21:C22"/>
    <mergeCell ref="D21:F22"/>
    <mergeCell ref="G21:I21"/>
    <mergeCell ref="J21:L21"/>
    <mergeCell ref="M21:M22"/>
    <mergeCell ref="N21:N22"/>
    <mergeCell ref="B20:C20"/>
    <mergeCell ref="D20:F20"/>
    <mergeCell ref="G20:I20"/>
    <mergeCell ref="J20:L20"/>
    <mergeCell ref="Q17:Q18"/>
    <mergeCell ref="R17:S18"/>
    <mergeCell ref="U17:V17"/>
    <mergeCell ref="W17:X18"/>
    <mergeCell ref="U18:V18"/>
    <mergeCell ref="M17:M18"/>
    <mergeCell ref="N17:N18"/>
    <mergeCell ref="O17:O18"/>
    <mergeCell ref="P17:P18"/>
    <mergeCell ref="R15:S16"/>
    <mergeCell ref="U15:V15"/>
    <mergeCell ref="W15:X16"/>
    <mergeCell ref="U16:V16"/>
    <mergeCell ref="N15:N16"/>
    <mergeCell ref="O15:O16"/>
    <mergeCell ref="P15:P16"/>
    <mergeCell ref="Q15:Q16"/>
    <mergeCell ref="D15:F15"/>
    <mergeCell ref="G15:I16"/>
    <mergeCell ref="J15:L15"/>
    <mergeCell ref="M15:M16"/>
    <mergeCell ref="W12:X12"/>
    <mergeCell ref="G13:I13"/>
    <mergeCell ref="J13:L13"/>
    <mergeCell ref="M13:M14"/>
    <mergeCell ref="N13:N14"/>
    <mergeCell ref="U14:V14"/>
    <mergeCell ref="B12:C12"/>
    <mergeCell ref="D12:F12"/>
    <mergeCell ref="G12:I12"/>
    <mergeCell ref="J12:L12"/>
    <mergeCell ref="W7:X8"/>
    <mergeCell ref="U8:V8"/>
    <mergeCell ref="B9:B10"/>
    <mergeCell ref="C9:C10"/>
    <mergeCell ref="D9:F9"/>
    <mergeCell ref="G9:I9"/>
    <mergeCell ref="J9:L10"/>
    <mergeCell ref="M9:M10"/>
    <mergeCell ref="N9:N10"/>
    <mergeCell ref="O9:O10"/>
    <mergeCell ref="P7:P8"/>
    <mergeCell ref="Q7:Q8"/>
    <mergeCell ref="R7:S8"/>
    <mergeCell ref="U7:V7"/>
    <mergeCell ref="J7:L7"/>
    <mergeCell ref="M7:M8"/>
    <mergeCell ref="N7:N8"/>
    <mergeCell ref="O7:O8"/>
    <mergeCell ref="B7:B8"/>
    <mergeCell ref="C7:C8"/>
    <mergeCell ref="D7:F7"/>
    <mergeCell ref="G7:I8"/>
    <mergeCell ref="B2:C3"/>
    <mergeCell ref="B4:C4"/>
    <mergeCell ref="D4:F4"/>
    <mergeCell ref="G4:I4"/>
    <mergeCell ref="P57:P58"/>
    <mergeCell ref="Q57:Q58"/>
    <mergeCell ref="R57:S58"/>
    <mergeCell ref="O53:O54"/>
    <mergeCell ref="P53:P54"/>
    <mergeCell ref="Q53:Q54"/>
    <mergeCell ref="R53:S54"/>
    <mergeCell ref="O55:O56"/>
    <mergeCell ref="P55:P56"/>
    <mergeCell ref="Q55:Q56"/>
    <mergeCell ref="U47:V47"/>
    <mergeCell ref="W47:X48"/>
    <mergeCell ref="J4:L4"/>
    <mergeCell ref="R4:S4"/>
    <mergeCell ref="T4:V4"/>
    <mergeCell ref="O47:O48"/>
    <mergeCell ref="P47:P48"/>
    <mergeCell ref="Q5:Q6"/>
    <mergeCell ref="R5:S6"/>
    <mergeCell ref="U5:V5"/>
    <mergeCell ref="P39:P40"/>
    <mergeCell ref="Q39:Q40"/>
    <mergeCell ref="R39:S40"/>
    <mergeCell ref="Q47:Q48"/>
    <mergeCell ref="R47:S48"/>
    <mergeCell ref="Q41:Q42"/>
    <mergeCell ref="R41:S42"/>
    <mergeCell ref="P45:P46"/>
    <mergeCell ref="Q45:Q46"/>
    <mergeCell ref="R45:S46"/>
    <mergeCell ref="U39:V39"/>
    <mergeCell ref="W39:X40"/>
    <mergeCell ref="D37:F38"/>
    <mergeCell ref="G37:I37"/>
    <mergeCell ref="J37:L37"/>
    <mergeCell ref="M37:M38"/>
    <mergeCell ref="N37:N38"/>
    <mergeCell ref="O37:O38"/>
    <mergeCell ref="R37:S38"/>
    <mergeCell ref="O39:O40"/>
    <mergeCell ref="B37:B38"/>
    <mergeCell ref="C37:C38"/>
    <mergeCell ref="P37:P38"/>
    <mergeCell ref="Q37:Q38"/>
    <mergeCell ref="W25:X26"/>
    <mergeCell ref="O23:O24"/>
    <mergeCell ref="P23:P24"/>
    <mergeCell ref="Q23:Q24"/>
    <mergeCell ref="R23:S24"/>
    <mergeCell ref="U23:V23"/>
    <mergeCell ref="W23:X24"/>
    <mergeCell ref="U24:V24"/>
    <mergeCell ref="P25:P26"/>
    <mergeCell ref="U26:V26"/>
    <mergeCell ref="J17:L18"/>
    <mergeCell ref="B13:B14"/>
    <mergeCell ref="C13:C14"/>
    <mergeCell ref="D13:F14"/>
    <mergeCell ref="B17:B18"/>
    <mergeCell ref="C17:C18"/>
    <mergeCell ref="D17:F17"/>
    <mergeCell ref="G17:I17"/>
    <mergeCell ref="B15:B16"/>
    <mergeCell ref="C15:C16"/>
    <mergeCell ref="O13:O14"/>
    <mergeCell ref="P13:P14"/>
    <mergeCell ref="Q13:Q14"/>
    <mergeCell ref="R13:S14"/>
    <mergeCell ref="U13:V13"/>
    <mergeCell ref="W13:X14"/>
    <mergeCell ref="P9:P10"/>
    <mergeCell ref="Q9:Q10"/>
    <mergeCell ref="R9:S10"/>
    <mergeCell ref="U9:V9"/>
    <mergeCell ref="W9:X10"/>
    <mergeCell ref="U10:V10"/>
    <mergeCell ref="R12:S12"/>
    <mergeCell ref="T12:V12"/>
    <mergeCell ref="B5:B6"/>
    <mergeCell ref="C5:C6"/>
    <mergeCell ref="D5:F6"/>
    <mergeCell ref="G5:I5"/>
    <mergeCell ref="W4:X4"/>
    <mergeCell ref="J5:L5"/>
    <mergeCell ref="M5:M6"/>
    <mergeCell ref="N5:N6"/>
    <mergeCell ref="O5:O6"/>
    <mergeCell ref="P5:P6"/>
    <mergeCell ref="W5:X6"/>
    <mergeCell ref="U6:V6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created xsi:type="dcterms:W3CDTF">2005-11-11T11:36:34Z</dcterms:created>
  <dcterms:modified xsi:type="dcterms:W3CDTF">2005-11-11T11:40:13Z</dcterms:modified>
  <cp:category/>
  <cp:version/>
  <cp:contentType/>
  <cp:contentStatus/>
</cp:coreProperties>
</file>